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<sst xmlns="http://schemas.openxmlformats.org/spreadsheetml/2006/main" count="696" uniqueCount="437">
  <si>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</si>
  <si>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</si>
  <si>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</si>
  <si>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</si>
  <si>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</si>
  <si>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</si>
  <si>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</si>
  <si>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</si>
  <si>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</si>
  <si>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</si>
  <si>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</si>
  <si>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</si>
  <si>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</si>
  <si>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</si>
  <si>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</si>
  <si>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</si>
  <si>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</si>
  <si>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</si>
  <si>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</si>
  <si>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</si>
  <si>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</si>
  <si>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</si>
  <si>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</si>
  <si>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</si>
  <si>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</si>
  <si>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</si>
  <si>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</si>
  <si>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</si>
  <si>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</si>
  <si>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</si>
  <si>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</si>
  <si>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</si>
  <si>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</si>
  <si>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</si>
  <si>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</si>
  <si>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</si>
  <si>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</si>
  <si>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</si>
  <si>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</si>
  <si>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</si>
  <si>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</si>
  <si>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</si>
  <si>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</si>
  <si>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</si>
  <si>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</si>
  <si>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</si>
  <si>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</si>
  <si>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</si>
  <si>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</si>
  <si>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</si>
  <si>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</si>
  <si>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</si>
  <si>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</si>
  <si>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</si>
  <si>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</si>
  <si>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</si>
  <si>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</si>
  <si>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</si>
  <si>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</si>
  <si>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</si>
  <si>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</si>
  <si>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</si>
  <si>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</si>
  <si>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</si>
  <si>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</si>
  <si>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</si>
  <si>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</si>
  <si>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</si>
  <si>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</si>
  <si>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</si>
  <si>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</si>
  <si>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</si>
  <si>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</si>
  <si>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</si>
  <si>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</si>
  <si>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</si>
  <si>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</si>
  <si>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</si>
  <si>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</si>
  <si>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</si>
  <si>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</si>
  <si>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</si>
  <si>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</si>
  <si>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</si>
  <si>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</si>
  <si>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</si>
  <si>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</si>
  <si>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</si>
  <si>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</si>
  <si>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</si>
  <si>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</si>
  <si>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</si>
  <si>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</si>
  <si>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</si>
  <si>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</si>
  <si>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</si>
  <si>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</si>
  <si>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</si>
  <si>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</si>
  <si>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</si>
  <si>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</si>
  <si>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</si>
  <si>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</si>
  <si>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</si>
  <si>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</si>
  <si>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</si>
  <si>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</si>
  <si>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</si>
  <si>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</si>
  <si>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</si>
  <si>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</si>
  <si>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</si>
  <si>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</si>
  <si>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</si>
  <si>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</si>
  <si>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</si>
  <si>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</si>
  <si>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</si>
  <si>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</si>
  <si>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</si>
  <si>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</si>
  <si>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</si>
  <si>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</si>
  <si>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</si>
  <si>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</si>
  <si>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</si>
  <si>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</si>
  <si>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</si>
  <si>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</si>
  <si>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</si>
  <si>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</si>
  <si>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</si>
  <si>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</si>
  <si>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</si>
  <si>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</si>
  <si>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</si>
  <si>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</si>
  <si>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</si>
  <si>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</si>
  <si>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</si>
  <si>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</si>
  <si>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</si>
  <si>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</si>
  <si>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</si>
  <si>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</si>
  <si>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</si>
  <si>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</si>
  <si>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</si>
  <si>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</si>
  <si>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</si>
  <si>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</si>
  <si>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</si>
  <si>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</si>
  <si>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</si>
  <si>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</si>
  <si>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</si>
  <si>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</si>
  <si>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</si>
  <si>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</si>
  <si>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</si>
  <si>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</si>
  <si>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</si>
  <si>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</si>
  <si>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</si>
  <si>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</si>
  <si>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</si>
  <si>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</si>
  <si>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</si>
  <si>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</si>
  <si>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</si>
  <si>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</si>
  <si>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</si>
  <si>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</si>
  <si>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</si>
  <si>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</si>
  <si>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</si>
  <si>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</si>
  <si>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</si>
  <si>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</si>
  <si>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</si>
  <si>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</si>
  <si>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</si>
  <si>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</si>
  <si>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</si>
  <si>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</si>
  <si>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</si>
  <si>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</si>
  <si>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</si>
  <si>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</si>
  <si>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</si>
  <si>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</si>
  <si>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</si>
  <si>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</si>
  <si>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</si>
  <si>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</si>
  <si>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</si>
  <si>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</si>
  <si>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</si>
  <si>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</si>
  <si>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</si>
  <si>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</si>
  <si>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</si>
  <si>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</si>
  <si>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</si>
  <si>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</si>
  <si>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</si>
  <si>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</si>
  <si>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</si>
  <si>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</si>
  <si>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</si>
  <si>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</si>
  <si>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</si>
  <si>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</si>
  <si>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</si>
  <si>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</si>
  <si>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</si>
  <si>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</si>
  <si>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</si>
  <si>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</si>
  <si>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</si>
  <si>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</si>
  <si>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</si>
  <si>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</si>
  <si>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</si>
  <si>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</si>
  <si>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</si>
  <si>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</si>
  <si>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</si>
  <si>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</si>
  <si>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</si>
  <si>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</si>
  <si>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</si>
  <si>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</si>
  <si>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</si>
  <si>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</si>
  <si>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</si>
  <si>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</si>
  <si>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</si>
  <si>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</si>
  <si>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</si>
  <si>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</si>
  <si>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</si>
  <si>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</si>
  <si>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</si>
  <si>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</si>
  <si>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</si>
  <si>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</si>
  <si>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</si>
  <si>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</si>
  <si>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</si>
  <si>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</si>
  <si>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</si>
  <si>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</si>
  <si>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</si>
  <si>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</si>
  <si>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</si>
  <si>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</si>
  <si>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</si>
  <si>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</si>
  <si>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</si>
  <si>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</si>
  <si>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</si>
  <si>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</si>
  <si>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</si>
  <si>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</si>
  <si>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</si>
  <si>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</si>
  <si>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</si>
  <si>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</si>
  <si>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</si>
  <si>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</si>
  <si>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</si>
  <si>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</si>
  <si>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</si>
  <si>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</si>
  <si>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</si>
  <si>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</si>
  <si>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</si>
  <si>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</si>
  <si>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</si>
  <si>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</si>
  <si>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</si>
  <si>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</si>
  <si>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</si>
  <si>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</si>
  <si>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</si>
  <si>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</si>
  <si>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</si>
  <si>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</si>
  <si>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</si>
  <si>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</si>
  <si>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</si>
  <si>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</si>
  <si>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</si>
  <si>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</si>
  <si>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</si>
  <si>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</si>
  <si>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</si>
  <si>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</si>
  <si>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</si>
  <si>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</si>
  <si>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</si>
  <si>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</si>
  <si>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</si>
  <si>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</si>
  <si>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</si>
  <si>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</si>
  <si>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</si>
  <si>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</si>
  <si>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</si>
  <si>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</si>
  <si>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</si>
  <si>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</si>
  <si>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</si>
  <si>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</si>
  <si>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</si>
  <si>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</si>
  <si>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</si>
  <si>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</si>
  <si>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</si>
  <si>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</si>
  <si>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</si>
  <si>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</si>
  <si>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</si>
  <si>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</si>
  <si>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</si>
  <si>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</si>
  <si>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</si>
  <si>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</si>
  <si>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</si>
  <si>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</si>
  <si>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</si>
  <si>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</si>
  <si>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</si>
  <si>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</si>
  <si>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</si>
  <si>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</si>
  <si>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</si>
  <si>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</si>
  <si>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</si>
  <si>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</si>
  <si>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</si>
  <si>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</si>
  <si>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</si>
  <si>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</si>
  <si>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</si>
  <si>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</si>
  <si>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</si>
  <si>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</si>
  <si>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</si>
  <si>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</si>
  <si>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</si>
  <si>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</si>
  <si>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</si>
  <si>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</si>
  <si>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</si>
  <si>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</si>
  <si>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</si>
  <si>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</si>
  <si>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</si>
  <si>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</si>
  <si>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</si>
  <si>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</si>
  <si>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</si>
  <si>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</si>
  <si>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</si>
  <si>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</si>
  <si>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</si>
  <si>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</si>
  <si>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</si>
  <si>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</si>
  <si>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</si>
  <si>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</si>
  <si>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</si>
  <si>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</si>
  <si>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</si>
  <si>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</si>
  <si>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</si>
  <si>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</si>
  <si>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</si>
  <si>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</si>
  <si>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</si>
  <si>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</si>
  <si>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</si>
  <si>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</si>
  <si>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</si>
  <si>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</si>
  <si>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</si>
  <si>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</si>
  <si>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</si>
  <si>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</si>
  <si>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</si>
  <si>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</si>
  <si>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</si>
  <si>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</si>
  <si>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</si>
  <si>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Boonton town,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</si>
  <si>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Boonton town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</si>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</sst>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8496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8496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4214</v>
      </c>
      <c r="C9" s="151">
        <f>(B9/$B$7)*100</f>
        <v>49.59981167608286</v>
      </c>
      <c r="D9" s="152"/>
      <c r="E9" s="152" t="s">
        <v>403</v>
      </c>
      <c r="F9" s="150">
        <v>582</v>
      </c>
      <c r="G9" s="153">
        <f t="shared" si="0"/>
        <v>6.850282485875706</v>
      </c>
    </row>
    <row r="10" spans="1:7" ht="12.75">
      <c r="A10" s="149" t="s">
        <v>404</v>
      </c>
      <c r="B10" s="150">
        <v>4282</v>
      </c>
      <c r="C10" s="151">
        <f>(B10/$B$7)*100</f>
        <v>50.40018832391714</v>
      </c>
      <c r="D10" s="152"/>
      <c r="E10" s="152" t="s">
        <v>405</v>
      </c>
      <c r="F10" s="150">
        <v>46</v>
      </c>
      <c r="G10" s="153">
        <f t="shared" si="0"/>
        <v>0.5414312617702448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140</v>
      </c>
      <c r="G11" s="153">
        <f t="shared" si="0"/>
        <v>1.6478342749529191</v>
      </c>
    </row>
    <row r="12" spans="1:7" ht="12.75">
      <c r="A12" s="149" t="s">
        <v>407</v>
      </c>
      <c r="B12" s="150">
        <v>621</v>
      </c>
      <c r="C12" s="151">
        <f aca="true" t="shared" si="1" ref="C12:C24">B12*100/B$7</f>
        <v>7.309322033898305</v>
      </c>
      <c r="D12" s="152"/>
      <c r="E12" s="152" t="s">
        <v>408</v>
      </c>
      <c r="F12" s="150">
        <v>19</v>
      </c>
      <c r="G12" s="153">
        <f t="shared" si="0"/>
        <v>0.2236346516007533</v>
      </c>
    </row>
    <row r="13" spans="1:7" ht="12.75">
      <c r="A13" s="149" t="s">
        <v>409</v>
      </c>
      <c r="B13" s="150">
        <v>513</v>
      </c>
      <c r="C13" s="151">
        <f t="shared" si="1"/>
        <v>6.038135593220339</v>
      </c>
      <c r="D13" s="152"/>
      <c r="E13" s="152" t="s">
        <v>410</v>
      </c>
      <c r="F13" s="150">
        <v>377</v>
      </c>
      <c r="G13" s="153">
        <f t="shared" si="0"/>
        <v>4.437382297551789</v>
      </c>
    </row>
    <row r="14" spans="1:7" ht="12.75">
      <c r="A14" s="149" t="s">
        <v>411</v>
      </c>
      <c r="B14" s="150">
        <v>501</v>
      </c>
      <c r="C14" s="151">
        <f t="shared" si="1"/>
        <v>5.896892655367232</v>
      </c>
      <c r="D14" s="152"/>
      <c r="E14" s="152" t="s">
        <v>412</v>
      </c>
      <c r="F14" s="150">
        <v>7914</v>
      </c>
      <c r="G14" s="153">
        <f t="shared" si="0"/>
        <v>93.14971751412429</v>
      </c>
    </row>
    <row r="15" spans="1:7" ht="12.75">
      <c r="A15" s="149" t="s">
        <v>413</v>
      </c>
      <c r="B15" s="150">
        <v>368</v>
      </c>
      <c r="C15" s="151">
        <f t="shared" si="1"/>
        <v>4.3314500941619585</v>
      </c>
      <c r="D15" s="152"/>
      <c r="E15" s="152" t="s">
        <v>414</v>
      </c>
      <c r="F15" s="150">
        <v>6693</v>
      </c>
      <c r="G15" s="153">
        <f t="shared" si="0"/>
        <v>78.77824858757062</v>
      </c>
    </row>
    <row r="16" spans="1:7" ht="12.75">
      <c r="A16" s="149" t="s">
        <v>415</v>
      </c>
      <c r="B16" s="150">
        <v>437</v>
      </c>
      <c r="C16" s="151">
        <f t="shared" si="1"/>
        <v>5.143596986817326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1478</v>
      </c>
      <c r="C17" s="151">
        <f t="shared" si="1"/>
        <v>17.396421845574388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1528</v>
      </c>
      <c r="C18" s="151">
        <f t="shared" si="1"/>
        <v>17.984934086629004</v>
      </c>
      <c r="D18" s="152"/>
      <c r="E18" s="143" t="s">
        <v>419</v>
      </c>
      <c r="F18" s="141">
        <v>8496</v>
      </c>
      <c r="G18" s="148">
        <v>100</v>
      </c>
    </row>
    <row r="19" spans="1:7" ht="12.75">
      <c r="A19" s="149" t="s">
        <v>420</v>
      </c>
      <c r="B19" s="150">
        <v>1126</v>
      </c>
      <c r="C19" s="151">
        <f t="shared" si="1"/>
        <v>13.253295668549907</v>
      </c>
      <c r="D19" s="152"/>
      <c r="E19" s="152" t="s">
        <v>421</v>
      </c>
      <c r="F19" s="150">
        <v>8335</v>
      </c>
      <c r="G19" s="153">
        <f aca="true" t="shared" si="2" ref="G19:G30">F19*100/F$18</f>
        <v>98.10499058380414</v>
      </c>
    </row>
    <row r="20" spans="1:7" ht="12.75">
      <c r="A20" s="149" t="s">
        <v>422</v>
      </c>
      <c r="B20" s="150">
        <v>432</v>
      </c>
      <c r="C20" s="151">
        <f t="shared" si="1"/>
        <v>5.084745762711864</v>
      </c>
      <c r="D20" s="152"/>
      <c r="E20" s="152" t="s">
        <v>423</v>
      </c>
      <c r="F20" s="150">
        <v>3272</v>
      </c>
      <c r="G20" s="153">
        <f t="shared" si="2"/>
        <v>38.51224105461394</v>
      </c>
    </row>
    <row r="21" spans="1:7" ht="12.75">
      <c r="A21" s="149" t="s">
        <v>424</v>
      </c>
      <c r="B21" s="150">
        <v>345</v>
      </c>
      <c r="C21" s="151">
        <f t="shared" si="1"/>
        <v>4.0607344632768365</v>
      </c>
      <c r="D21" s="152"/>
      <c r="E21" s="152" t="s">
        <v>425</v>
      </c>
      <c r="F21" s="150">
        <v>1687</v>
      </c>
      <c r="G21" s="153">
        <f t="shared" si="2"/>
        <v>19.856403013182675</v>
      </c>
    </row>
    <row r="22" spans="1:7" ht="12.75">
      <c r="A22" s="149" t="s">
        <v>426</v>
      </c>
      <c r="B22" s="150">
        <v>556</v>
      </c>
      <c r="C22" s="151">
        <f t="shared" si="1"/>
        <v>6.544256120527307</v>
      </c>
      <c r="D22" s="152"/>
      <c r="E22" s="152" t="s">
        <v>427</v>
      </c>
      <c r="F22" s="150">
        <v>2413</v>
      </c>
      <c r="G22" s="153">
        <f t="shared" si="2"/>
        <v>28.401600753295668</v>
      </c>
    </row>
    <row r="23" spans="1:7" ht="12.75">
      <c r="A23" s="149" t="s">
        <v>428</v>
      </c>
      <c r="B23" s="150">
        <v>433</v>
      </c>
      <c r="C23" s="151">
        <f t="shared" si="1"/>
        <v>5.096516007532957</v>
      </c>
      <c r="D23" s="152"/>
      <c r="E23" s="152" t="s">
        <v>429</v>
      </c>
      <c r="F23" s="150">
        <v>1740</v>
      </c>
      <c r="G23" s="153">
        <f t="shared" si="2"/>
        <v>20.480225988700564</v>
      </c>
    </row>
    <row r="24" spans="1:7" ht="12.75">
      <c r="A24" s="149" t="s">
        <v>430</v>
      </c>
      <c r="B24" s="150">
        <v>158</v>
      </c>
      <c r="C24" s="151">
        <f t="shared" si="1"/>
        <v>1.85969868173258</v>
      </c>
      <c r="D24" s="152"/>
      <c r="E24" s="152" t="s">
        <v>431</v>
      </c>
      <c r="F24" s="150">
        <v>458</v>
      </c>
      <c r="G24" s="153">
        <f t="shared" si="2"/>
        <v>5.390772128060264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107</v>
      </c>
      <c r="G25" s="153">
        <f t="shared" si="2"/>
        <v>1.259416195856874</v>
      </c>
    </row>
    <row r="26" spans="1:7" ht="12.75">
      <c r="A26" s="149" t="s">
        <v>433</v>
      </c>
      <c r="B26" s="145">
        <v>36.9</v>
      </c>
      <c r="C26" s="155" t="s">
        <v>261</v>
      </c>
      <c r="D26" s="152"/>
      <c r="E26" s="156" t="s">
        <v>434</v>
      </c>
      <c r="F26" s="157">
        <v>505</v>
      </c>
      <c r="G26" s="153">
        <f t="shared" si="2"/>
        <v>5.9439736346516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161</v>
      </c>
      <c r="G27" s="153">
        <f t="shared" si="2"/>
        <v>1.8950094161958568</v>
      </c>
    </row>
    <row r="28" spans="1:7" ht="12.75">
      <c r="A28" s="149" t="s">
        <v>262</v>
      </c>
      <c r="B28" s="150">
        <v>6633</v>
      </c>
      <c r="C28" s="151">
        <f aca="true" t="shared" si="3" ref="C28:C35">B28*100/B$7</f>
        <v>78.07203389830508</v>
      </c>
      <c r="D28" s="152"/>
      <c r="E28" s="152" t="s">
        <v>436</v>
      </c>
      <c r="F28" s="150">
        <v>161</v>
      </c>
      <c r="G28" s="153">
        <f t="shared" si="2"/>
        <v>1.8950094161958568</v>
      </c>
    </row>
    <row r="29" spans="1:7" ht="12.75">
      <c r="A29" s="149" t="s">
        <v>0</v>
      </c>
      <c r="B29" s="150">
        <v>3230</v>
      </c>
      <c r="C29" s="151">
        <f t="shared" si="3"/>
        <v>38.01789077212806</v>
      </c>
      <c r="D29" s="152"/>
      <c r="E29" s="152" t="s">
        <v>1</v>
      </c>
      <c r="F29" s="150">
        <v>102</v>
      </c>
      <c r="G29" s="153">
        <f t="shared" si="2"/>
        <v>1.2005649717514124</v>
      </c>
    </row>
    <row r="30" spans="1:7" ht="12.75">
      <c r="A30" s="149" t="s">
        <v>2</v>
      </c>
      <c r="B30" s="150">
        <v>3403</v>
      </c>
      <c r="C30" s="151">
        <f t="shared" si="3"/>
        <v>40.054143126177024</v>
      </c>
      <c r="D30" s="152"/>
      <c r="E30" s="152" t="s">
        <v>3</v>
      </c>
      <c r="F30" s="150">
        <v>59</v>
      </c>
      <c r="G30" s="153">
        <f t="shared" si="2"/>
        <v>0.6944444444444444</v>
      </c>
    </row>
    <row r="31" spans="1:7" ht="12.75">
      <c r="A31" s="149" t="s">
        <v>4</v>
      </c>
      <c r="B31" s="150">
        <v>6418</v>
      </c>
      <c r="C31" s="151">
        <f t="shared" si="3"/>
        <v>75.54143126177024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1341</v>
      </c>
      <c r="C32" s="151">
        <f t="shared" si="3"/>
        <v>15.783898305084746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1147</v>
      </c>
      <c r="C33" s="151">
        <f t="shared" si="3"/>
        <v>13.500470809792844</v>
      </c>
      <c r="D33" s="152"/>
      <c r="E33" s="143" t="s">
        <v>8</v>
      </c>
      <c r="F33" s="141">
        <v>3272</v>
      </c>
      <c r="G33" s="148">
        <v>100</v>
      </c>
    </row>
    <row r="34" spans="1:7" ht="12.75">
      <c r="A34" s="149" t="s">
        <v>0</v>
      </c>
      <c r="B34" s="150">
        <v>486</v>
      </c>
      <c r="C34" s="151">
        <f t="shared" si="3"/>
        <v>5.720338983050848</v>
      </c>
      <c r="D34" s="152"/>
      <c r="E34" s="152" t="s">
        <v>9</v>
      </c>
      <c r="F34" s="150">
        <v>2159</v>
      </c>
      <c r="G34" s="153">
        <f aca="true" t="shared" si="4" ref="G34:G42">F34*100/F$33</f>
        <v>65.9841075794621</v>
      </c>
    </row>
    <row r="35" spans="1:7" ht="12.75">
      <c r="A35" s="149" t="s">
        <v>2</v>
      </c>
      <c r="B35" s="150">
        <v>661</v>
      </c>
      <c r="C35" s="151">
        <f t="shared" si="3"/>
        <v>7.7801318267419965</v>
      </c>
      <c r="D35" s="152"/>
      <c r="E35" s="152" t="s">
        <v>10</v>
      </c>
      <c r="F35" s="150">
        <v>934</v>
      </c>
      <c r="G35" s="153">
        <f t="shared" si="4"/>
        <v>28.545232273838632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1687</v>
      </c>
      <c r="G36" s="153">
        <f t="shared" si="4"/>
        <v>51.55867970660147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732</v>
      </c>
      <c r="G37" s="153">
        <f t="shared" si="4"/>
        <v>22.371638141809292</v>
      </c>
    </row>
    <row r="38" spans="1:7" ht="12.75">
      <c r="A38" s="162" t="s">
        <v>13</v>
      </c>
      <c r="B38" s="150">
        <v>8255</v>
      </c>
      <c r="C38" s="151">
        <f aca="true" t="shared" si="5" ref="C38:C56">B38*100/B$7</f>
        <v>97.16337099811676</v>
      </c>
      <c r="D38" s="152"/>
      <c r="E38" s="152" t="s">
        <v>14</v>
      </c>
      <c r="F38" s="150">
        <v>359</v>
      </c>
      <c r="G38" s="153">
        <f t="shared" si="4"/>
        <v>10.971882640586797</v>
      </c>
    </row>
    <row r="39" spans="1:7" ht="12.75">
      <c r="A39" s="149" t="s">
        <v>15</v>
      </c>
      <c r="B39" s="150">
        <v>7052</v>
      </c>
      <c r="C39" s="151">
        <f t="shared" si="5"/>
        <v>83.00376647834275</v>
      </c>
      <c r="D39" s="152"/>
      <c r="E39" s="152" t="s">
        <v>10</v>
      </c>
      <c r="F39" s="150">
        <v>164</v>
      </c>
      <c r="G39" s="153">
        <f t="shared" si="4"/>
        <v>5.012224938875305</v>
      </c>
    </row>
    <row r="40" spans="1:7" ht="12.75">
      <c r="A40" s="149" t="s">
        <v>16</v>
      </c>
      <c r="B40" s="150">
        <v>337</v>
      </c>
      <c r="C40" s="151">
        <f t="shared" si="5"/>
        <v>3.9665725047080977</v>
      </c>
      <c r="D40" s="152"/>
      <c r="E40" s="152" t="s">
        <v>17</v>
      </c>
      <c r="F40" s="150">
        <v>1113</v>
      </c>
      <c r="G40" s="153">
        <f t="shared" si="4"/>
        <v>34.015892420537895</v>
      </c>
    </row>
    <row r="41" spans="1:7" ht="12.75">
      <c r="A41" s="149" t="s">
        <v>18</v>
      </c>
      <c r="B41" s="150">
        <v>18</v>
      </c>
      <c r="C41" s="151">
        <f t="shared" si="5"/>
        <v>0.211864406779661</v>
      </c>
      <c r="D41" s="152"/>
      <c r="E41" s="152" t="s">
        <v>19</v>
      </c>
      <c r="F41" s="150">
        <v>861</v>
      </c>
      <c r="G41" s="153">
        <f t="shared" si="4"/>
        <v>26.314180929095354</v>
      </c>
    </row>
    <row r="42" spans="1:7" ht="12.75">
      <c r="A42" s="149" t="s">
        <v>20</v>
      </c>
      <c r="B42" s="150">
        <v>660</v>
      </c>
      <c r="C42" s="151">
        <f t="shared" si="5"/>
        <v>7.768361581920904</v>
      </c>
      <c r="D42" s="152"/>
      <c r="E42" s="152" t="s">
        <v>21</v>
      </c>
      <c r="F42" s="150">
        <v>310</v>
      </c>
      <c r="G42" s="153">
        <f t="shared" si="4"/>
        <v>9.474327628361857</v>
      </c>
    </row>
    <row r="43" spans="1:7" ht="12.75">
      <c r="A43" s="149" t="s">
        <v>22</v>
      </c>
      <c r="B43" s="150">
        <v>192</v>
      </c>
      <c r="C43" s="151">
        <f t="shared" si="5"/>
        <v>2.2598870056497176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96</v>
      </c>
      <c r="C44" s="151">
        <f t="shared" si="5"/>
        <v>1.1299435028248588</v>
      </c>
      <c r="D44" s="152"/>
      <c r="E44" s="152" t="s">
        <v>24</v>
      </c>
      <c r="F44" s="159">
        <v>1000</v>
      </c>
      <c r="G44" s="163">
        <f>F44*100/F33</f>
        <v>30.56234718826406</v>
      </c>
    </row>
    <row r="45" spans="1:7" ht="12.75">
      <c r="A45" s="149" t="s">
        <v>25</v>
      </c>
      <c r="B45" s="150">
        <v>44</v>
      </c>
      <c r="C45" s="151">
        <f t="shared" si="5"/>
        <v>0.5178907721280602</v>
      </c>
      <c r="D45" s="152"/>
      <c r="E45" s="152" t="s">
        <v>26</v>
      </c>
      <c r="F45" s="159">
        <v>813</v>
      </c>
      <c r="G45" s="163">
        <f>F45*100/F33</f>
        <v>24.84718826405868</v>
      </c>
    </row>
    <row r="46" spans="1:7" ht="12.75">
      <c r="A46" s="149" t="s">
        <v>27</v>
      </c>
      <c r="B46" s="150">
        <v>7</v>
      </c>
      <c r="C46" s="151">
        <f t="shared" si="5"/>
        <v>0.08239171374764595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30</v>
      </c>
      <c r="C47" s="151">
        <f t="shared" si="5"/>
        <v>0.3531073446327684</v>
      </c>
      <c r="D47" s="152"/>
      <c r="E47" s="152" t="s">
        <v>29</v>
      </c>
      <c r="F47" s="164">
        <v>2.55</v>
      </c>
      <c r="G47" s="165" t="s">
        <v>261</v>
      </c>
    </row>
    <row r="48" spans="1:7" ht="12.75">
      <c r="A48" s="149" t="s">
        <v>30</v>
      </c>
      <c r="B48" s="150">
        <v>12</v>
      </c>
      <c r="C48" s="151">
        <f t="shared" si="5"/>
        <v>0.14124293785310735</v>
      </c>
      <c r="D48" s="152"/>
      <c r="E48" s="152" t="s">
        <v>31</v>
      </c>
      <c r="F48" s="145">
        <v>3.11</v>
      </c>
      <c r="G48" s="165" t="s">
        <v>261</v>
      </c>
    </row>
    <row r="49" spans="1:7" ht="14.25">
      <c r="A49" s="149" t="s">
        <v>32</v>
      </c>
      <c r="B49" s="150">
        <v>279</v>
      </c>
      <c r="C49" s="151">
        <f t="shared" si="5"/>
        <v>3.2838983050847457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0.011770244821092278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3352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3272</v>
      </c>
      <c r="G52" s="153">
        <f>F52*100/F$51</f>
        <v>97.61336515513126</v>
      </c>
    </row>
    <row r="53" spans="1:7" ht="12.75">
      <c r="A53" s="149" t="s">
        <v>39</v>
      </c>
      <c r="B53" s="150">
        <v>1</v>
      </c>
      <c r="C53" s="151">
        <f t="shared" si="5"/>
        <v>0.011770244821092278</v>
      </c>
      <c r="D53" s="152"/>
      <c r="E53" s="152" t="s">
        <v>40</v>
      </c>
      <c r="F53" s="150">
        <v>80</v>
      </c>
      <c r="G53" s="153">
        <f>F53*100/F$51</f>
        <v>2.386634844868735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0.17899761336515513</v>
      </c>
    </row>
    <row r="55" spans="1:7" ht="12.75">
      <c r="A55" s="149" t="s">
        <v>43</v>
      </c>
      <c r="B55" s="150">
        <v>187</v>
      </c>
      <c r="C55" s="151">
        <f t="shared" si="5"/>
        <v>2.201035781544256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241</v>
      </c>
      <c r="C56" s="151">
        <f t="shared" si="5"/>
        <v>2.836629001883239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7216</v>
      </c>
      <c r="C60" s="167">
        <f>B60*100/B7</f>
        <v>84.93408662900188</v>
      </c>
      <c r="D60" s="152"/>
      <c r="E60" s="143" t="s">
        <v>51</v>
      </c>
      <c r="F60" s="141">
        <v>3272</v>
      </c>
      <c r="G60" s="148">
        <v>100</v>
      </c>
    </row>
    <row r="61" spans="1:7" ht="12.75">
      <c r="A61" s="149" t="s">
        <v>52</v>
      </c>
      <c r="B61" s="159">
        <v>385</v>
      </c>
      <c r="C61" s="167">
        <f>B61*100/B7</f>
        <v>4.531544256120528</v>
      </c>
      <c r="D61" s="152"/>
      <c r="E61" s="152" t="s">
        <v>53</v>
      </c>
      <c r="F61" s="150">
        <v>1963</v>
      </c>
      <c r="G61" s="153">
        <f>F61*100/F$60</f>
        <v>59.99388753056235</v>
      </c>
    </row>
    <row r="62" spans="1:7" ht="12.75">
      <c r="A62" s="149" t="s">
        <v>54</v>
      </c>
      <c r="B62" s="159">
        <v>52</v>
      </c>
      <c r="C62" s="167">
        <f>B62*100/B7</f>
        <v>0.6120527306967984</v>
      </c>
      <c r="D62" s="152"/>
      <c r="E62" s="152" t="s">
        <v>55</v>
      </c>
      <c r="F62" s="150">
        <v>1309</v>
      </c>
      <c r="G62" s="153">
        <f>F62*100/F$60</f>
        <v>40.00611246943765</v>
      </c>
    </row>
    <row r="63" spans="1:7" ht="12.75">
      <c r="A63" s="149" t="s">
        <v>56</v>
      </c>
      <c r="B63" s="159">
        <v>764</v>
      </c>
      <c r="C63" s="167">
        <f>B63*100/B7</f>
        <v>8.992467043314502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0.047080979284369114</v>
      </c>
      <c r="D64" s="152"/>
      <c r="E64" s="152" t="s">
        <v>58</v>
      </c>
      <c r="F64" s="145">
        <v>2.72</v>
      </c>
      <c r="G64" s="165" t="s">
        <v>261</v>
      </c>
    </row>
    <row r="65" spans="1:7" ht="13.5" thickBot="1">
      <c r="A65" s="170" t="s">
        <v>59</v>
      </c>
      <c r="B65" s="171">
        <v>325</v>
      </c>
      <c r="C65" s="172">
        <f>B65*100/B7</f>
        <v>3.8253295668549905</v>
      </c>
      <c r="D65" s="173"/>
      <c r="E65" s="173" t="s">
        <v>60</v>
      </c>
      <c r="F65" s="174">
        <v>2.29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8496</v>
      </c>
      <c r="G9" s="33">
        <f>(F9/$F$9)*100</f>
        <v>100</v>
      </c>
    </row>
    <row r="10" spans="1:7" ht="12.75">
      <c r="A10" s="29" t="s">
        <v>269</v>
      </c>
      <c r="B10" s="93">
        <v>1889</v>
      </c>
      <c r="C10" s="33">
        <f aca="true" t="shared" si="0" ref="C10:C15">(B10/$B$10)*100</f>
        <v>100</v>
      </c>
      <c r="E10" s="34" t="s">
        <v>270</v>
      </c>
      <c r="F10" s="97">
        <v>7112</v>
      </c>
      <c r="G10" s="84">
        <f aca="true" t="shared" si="1" ref="G10:G16">(F10/$F$9)*100</f>
        <v>83.70998116760828</v>
      </c>
    </row>
    <row r="11" spans="1:8" ht="12.75">
      <c r="A11" s="36" t="s">
        <v>271</v>
      </c>
      <c r="B11" s="98">
        <v>225</v>
      </c>
      <c r="C11" s="35">
        <f t="shared" si="0"/>
        <v>11.911064055055585</v>
      </c>
      <c r="E11" s="34" t="s">
        <v>272</v>
      </c>
      <c r="F11" s="97">
        <v>7012</v>
      </c>
      <c r="G11" s="84">
        <f t="shared" si="1"/>
        <v>82.53295668549906</v>
      </c>
      <c r="H11" s="15" t="s">
        <v>250</v>
      </c>
    </row>
    <row r="12" spans="1:8" ht="12.75">
      <c r="A12" s="36" t="s">
        <v>273</v>
      </c>
      <c r="B12" s="98">
        <v>74</v>
      </c>
      <c r="C12" s="35">
        <f t="shared" si="0"/>
        <v>3.9174166225516145</v>
      </c>
      <c r="E12" s="34" t="s">
        <v>274</v>
      </c>
      <c r="F12" s="97">
        <v>5152</v>
      </c>
      <c r="G12" s="84">
        <f t="shared" si="1"/>
        <v>60.64030131826742</v>
      </c>
      <c r="H12" s="15" t="s">
        <v>250</v>
      </c>
    </row>
    <row r="13" spans="1:7" ht="12.75">
      <c r="A13" s="36" t="s">
        <v>275</v>
      </c>
      <c r="B13" s="98">
        <v>856</v>
      </c>
      <c r="C13" s="35">
        <f t="shared" si="0"/>
        <v>45.31498147167813</v>
      </c>
      <c r="E13" s="34" t="s">
        <v>276</v>
      </c>
      <c r="F13" s="97">
        <v>1860</v>
      </c>
      <c r="G13" s="84">
        <f t="shared" si="1"/>
        <v>21.89265536723164</v>
      </c>
    </row>
    <row r="14" spans="1:7" ht="12.75">
      <c r="A14" s="36" t="s">
        <v>277</v>
      </c>
      <c r="B14" s="98">
        <v>319</v>
      </c>
      <c r="C14" s="35">
        <f t="shared" si="0"/>
        <v>16.887241926945475</v>
      </c>
      <c r="E14" s="34" t="s">
        <v>166</v>
      </c>
      <c r="F14" s="97">
        <v>100</v>
      </c>
      <c r="G14" s="84">
        <f t="shared" si="1"/>
        <v>1.177024482109228</v>
      </c>
    </row>
    <row r="15" spans="1:7" ht="12.75">
      <c r="A15" s="36" t="s">
        <v>324</v>
      </c>
      <c r="B15" s="97">
        <v>415</v>
      </c>
      <c r="C15" s="35">
        <f t="shared" si="0"/>
        <v>21.969295923769188</v>
      </c>
      <c r="E15" s="34" t="s">
        <v>278</v>
      </c>
      <c r="F15" s="97">
        <v>1384</v>
      </c>
      <c r="G15" s="84">
        <f t="shared" si="1"/>
        <v>16.290018832391713</v>
      </c>
    </row>
    <row r="16" spans="1:7" ht="12.75">
      <c r="A16" s="36"/>
      <c r="B16" s="93" t="s">
        <v>250</v>
      </c>
      <c r="C16" s="10"/>
      <c r="E16" s="34" t="s">
        <v>279</v>
      </c>
      <c r="F16" s="98">
        <v>630</v>
      </c>
      <c r="G16" s="84">
        <f t="shared" si="1"/>
        <v>7.415254237288135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728</v>
      </c>
      <c r="G17" s="84">
        <f>(F17/$F$9)*100</f>
        <v>8.56873822975518</v>
      </c>
    </row>
    <row r="18" spans="1:7" ht="12.75">
      <c r="A18" s="29" t="s">
        <v>282</v>
      </c>
      <c r="B18" s="93">
        <v>6081</v>
      </c>
      <c r="C18" s="33">
        <f>(B18/$B$18)*100</f>
        <v>100</v>
      </c>
      <c r="E18" s="34" t="s">
        <v>283</v>
      </c>
      <c r="F18" s="97">
        <v>656</v>
      </c>
      <c r="G18" s="84">
        <f>(F18/$F$9)*100</f>
        <v>7.721280602636535</v>
      </c>
    </row>
    <row r="19" spans="1:7" ht="12.75">
      <c r="A19" s="36" t="s">
        <v>284</v>
      </c>
      <c r="B19" s="97">
        <v>392</v>
      </c>
      <c r="C19" s="84">
        <f aca="true" t="shared" si="2" ref="C19:C25">(B19/$B$18)*100</f>
        <v>6.446308172997862</v>
      </c>
      <c r="E19" s="34"/>
      <c r="F19" s="97" t="s">
        <v>250</v>
      </c>
      <c r="G19" s="84"/>
    </row>
    <row r="20" spans="1:7" ht="12.75">
      <c r="A20" s="36" t="s">
        <v>285</v>
      </c>
      <c r="B20" s="97">
        <v>452</v>
      </c>
      <c r="C20" s="84">
        <f t="shared" si="2"/>
        <v>7.432987995395495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1630</v>
      </c>
      <c r="C21" s="84">
        <f t="shared" si="2"/>
        <v>26.804801841802334</v>
      </c>
      <c r="E21" s="38" t="s">
        <v>167</v>
      </c>
      <c r="F21" s="80">
        <v>1384</v>
      </c>
      <c r="G21" s="33">
        <f>(F21/$F$21)*100</f>
        <v>100</v>
      </c>
    </row>
    <row r="22" spans="1:7" ht="12.75">
      <c r="A22" s="36" t="s">
        <v>302</v>
      </c>
      <c r="B22" s="97">
        <v>1307</v>
      </c>
      <c r="C22" s="84">
        <f t="shared" si="2"/>
        <v>21.49317546456175</v>
      </c>
      <c r="E22" s="34" t="s">
        <v>303</v>
      </c>
      <c r="F22" s="97">
        <v>411</v>
      </c>
      <c r="G22" s="84">
        <f aca="true" t="shared" si="3" ref="G22:G27">(F22/$F$21)*100</f>
        <v>29.696531791907514</v>
      </c>
    </row>
    <row r="23" spans="1:7" ht="12.75">
      <c r="A23" s="36" t="s">
        <v>304</v>
      </c>
      <c r="B23" s="97">
        <v>300</v>
      </c>
      <c r="C23" s="84">
        <f t="shared" si="2"/>
        <v>4.93339911198816</v>
      </c>
      <c r="E23" s="34" t="s">
        <v>305</v>
      </c>
      <c r="F23" s="97">
        <v>609</v>
      </c>
      <c r="G23" s="84">
        <f t="shared" si="3"/>
        <v>44.0028901734104</v>
      </c>
    </row>
    <row r="24" spans="1:7" ht="12.75">
      <c r="A24" s="36" t="s">
        <v>306</v>
      </c>
      <c r="B24" s="97">
        <v>1429</v>
      </c>
      <c r="C24" s="84">
        <f t="shared" si="2"/>
        <v>23.49942443677027</v>
      </c>
      <c r="E24" s="34" t="s">
        <v>307</v>
      </c>
      <c r="F24" s="97">
        <v>22</v>
      </c>
      <c r="G24" s="84">
        <f t="shared" si="3"/>
        <v>1.5895953757225432</v>
      </c>
    </row>
    <row r="25" spans="1:7" ht="12.75">
      <c r="A25" s="36" t="s">
        <v>308</v>
      </c>
      <c r="B25" s="97">
        <v>571</v>
      </c>
      <c r="C25" s="84">
        <f t="shared" si="2"/>
        <v>9.38990297648413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291</v>
      </c>
      <c r="G26" s="84">
        <f t="shared" si="3"/>
        <v>21.026011560693643</v>
      </c>
    </row>
    <row r="27" spans="1:7" ht="12.75">
      <c r="A27" s="36" t="s">
        <v>311</v>
      </c>
      <c r="B27" s="108">
        <v>86.1</v>
      </c>
      <c r="C27" s="37" t="s">
        <v>261</v>
      </c>
      <c r="E27" s="34" t="s">
        <v>312</v>
      </c>
      <c r="F27" s="97">
        <v>51</v>
      </c>
      <c r="G27" s="84">
        <f t="shared" si="3"/>
        <v>3.6849710982658963</v>
      </c>
    </row>
    <row r="28" spans="1:7" ht="12.75">
      <c r="A28" s="36" t="s">
        <v>313</v>
      </c>
      <c r="B28" s="108">
        <v>32.9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7873</v>
      </c>
      <c r="G30" s="33">
        <f>(F30/$F$30)*100</f>
        <v>100</v>
      </c>
      <c r="J30" s="39"/>
    </row>
    <row r="31" spans="1:10" ht="12.75">
      <c r="A31" s="95" t="s">
        <v>296</v>
      </c>
      <c r="B31" s="93">
        <v>6858</v>
      </c>
      <c r="C31" s="33">
        <f>(B31/$B$31)*100</f>
        <v>100</v>
      </c>
      <c r="E31" s="34" t="s">
        <v>317</v>
      </c>
      <c r="F31" s="97">
        <v>6146</v>
      </c>
      <c r="G31" s="101">
        <f>(F31/$F$30)*100</f>
        <v>78.06427029086753</v>
      </c>
      <c r="J31" s="39"/>
    </row>
    <row r="32" spans="1:10" ht="12.75">
      <c r="A32" s="36" t="s">
        <v>318</v>
      </c>
      <c r="B32" s="97">
        <v>1865</v>
      </c>
      <c r="C32" s="10">
        <f>(B32/$B$31)*100</f>
        <v>27.194517351997664</v>
      </c>
      <c r="E32" s="34" t="s">
        <v>319</v>
      </c>
      <c r="F32" s="97">
        <v>1727</v>
      </c>
      <c r="G32" s="101">
        <f aca="true" t="shared" si="4" ref="G32:G39">(F32/$F$30)*100</f>
        <v>21.935729709132477</v>
      </c>
      <c r="J32" s="39"/>
    </row>
    <row r="33" spans="1:10" ht="12.75">
      <c r="A33" s="36" t="s">
        <v>320</v>
      </c>
      <c r="B33" s="97">
        <v>3669</v>
      </c>
      <c r="C33" s="10">
        <f aca="true" t="shared" si="5" ref="C33:C38">(B33/$B$31)*100</f>
        <v>53.499562554680665</v>
      </c>
      <c r="E33" s="34" t="s">
        <v>321</v>
      </c>
      <c r="F33" s="97">
        <v>689</v>
      </c>
      <c r="G33" s="101">
        <f t="shared" si="4"/>
        <v>8.75142893433253</v>
      </c>
      <c r="J33" s="39"/>
    </row>
    <row r="34" spans="1:7" ht="12.75">
      <c r="A34" s="36" t="s">
        <v>322</v>
      </c>
      <c r="B34" s="97">
        <v>175</v>
      </c>
      <c r="C34" s="10">
        <f t="shared" si="5"/>
        <v>2.551764362787985</v>
      </c>
      <c r="E34" s="34" t="s">
        <v>323</v>
      </c>
      <c r="F34" s="97">
        <v>551</v>
      </c>
      <c r="G34" s="101">
        <f t="shared" si="4"/>
        <v>6.998602819763749</v>
      </c>
    </row>
    <row r="35" spans="1:7" ht="12.75">
      <c r="A35" s="36" t="s">
        <v>325</v>
      </c>
      <c r="B35" s="97">
        <v>563</v>
      </c>
      <c r="C35" s="10">
        <f t="shared" si="5"/>
        <v>8.209390492855059</v>
      </c>
      <c r="E35" s="34" t="s">
        <v>321</v>
      </c>
      <c r="F35" s="97">
        <v>294</v>
      </c>
      <c r="G35" s="101">
        <f t="shared" si="4"/>
        <v>3.7342817223421823</v>
      </c>
    </row>
    <row r="36" spans="1:7" ht="12.75">
      <c r="A36" s="36" t="s">
        <v>297</v>
      </c>
      <c r="B36" s="97">
        <v>480</v>
      </c>
      <c r="C36" s="10">
        <f t="shared" si="5"/>
        <v>6.99912510936133</v>
      </c>
      <c r="E36" s="34" t="s">
        <v>327</v>
      </c>
      <c r="F36" s="97">
        <v>901</v>
      </c>
      <c r="G36" s="101">
        <f t="shared" si="4"/>
        <v>11.444176298742539</v>
      </c>
    </row>
    <row r="37" spans="1:7" ht="12.75">
      <c r="A37" s="36" t="s">
        <v>326</v>
      </c>
      <c r="B37" s="97">
        <v>586</v>
      </c>
      <c r="C37" s="10">
        <f t="shared" si="5"/>
        <v>8.544765237678623</v>
      </c>
      <c r="E37" s="34" t="s">
        <v>321</v>
      </c>
      <c r="F37" s="97">
        <v>284</v>
      </c>
      <c r="G37" s="101">
        <f t="shared" si="4"/>
        <v>3.6072653372285024</v>
      </c>
    </row>
    <row r="38" spans="1:7" ht="12.75">
      <c r="A38" s="36" t="s">
        <v>297</v>
      </c>
      <c r="B38" s="97">
        <v>330</v>
      </c>
      <c r="C38" s="10">
        <f t="shared" si="5"/>
        <v>4.811898512685914</v>
      </c>
      <c r="E38" s="34" t="s">
        <v>259</v>
      </c>
      <c r="F38" s="97">
        <v>257</v>
      </c>
      <c r="G38" s="101">
        <f t="shared" si="4"/>
        <v>3.264321097421567</v>
      </c>
    </row>
    <row r="39" spans="1:7" ht="12.75">
      <c r="A39" s="36"/>
      <c r="B39" s="97" t="s">
        <v>250</v>
      </c>
      <c r="C39" s="10"/>
      <c r="E39" s="34" t="s">
        <v>321</v>
      </c>
      <c r="F39" s="97">
        <v>106</v>
      </c>
      <c r="G39" s="101">
        <f t="shared" si="4"/>
        <v>1.3463736822050045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195</v>
      </c>
      <c r="C42" s="33">
        <f>(B42/$B$42)*100</f>
        <v>100</v>
      </c>
      <c r="E42" s="31" t="s">
        <v>268</v>
      </c>
      <c r="F42" s="80">
        <v>8496</v>
      </c>
      <c r="G42" s="99">
        <f>(F42/$F$42)*100</f>
        <v>100</v>
      </c>
      <c r="I42" s="39"/>
    </row>
    <row r="43" spans="1:7" ht="12.75">
      <c r="A43" s="36" t="s">
        <v>301</v>
      </c>
      <c r="B43" s="98">
        <v>18</v>
      </c>
      <c r="C43" s="102">
        <f>(B43/$B$42)*100</f>
        <v>9.230769230769232</v>
      </c>
      <c r="E43" s="60" t="s">
        <v>168</v>
      </c>
      <c r="F43" s="106">
        <v>10706</v>
      </c>
      <c r="G43" s="107">
        <f aca="true" t="shared" si="6" ref="G43:G71">(F43/$F$42)*100</f>
        <v>126.01224105461392</v>
      </c>
    </row>
    <row r="44" spans="1:7" ht="12.75">
      <c r="A44" s="36"/>
      <c r="B44" s="93" t="s">
        <v>250</v>
      </c>
      <c r="C44" s="10"/>
      <c r="E44" s="1" t="s">
        <v>329</v>
      </c>
      <c r="F44" s="97">
        <v>13</v>
      </c>
      <c r="G44" s="101">
        <f t="shared" si="6"/>
        <v>0.1530131826741996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80</v>
      </c>
      <c r="G45" s="101">
        <f t="shared" si="6"/>
        <v>0.9416195856873822</v>
      </c>
    </row>
    <row r="46" spans="1:7" ht="12.75">
      <c r="A46" s="29" t="s">
        <v>331</v>
      </c>
      <c r="B46" s="93">
        <v>6649</v>
      </c>
      <c r="C46" s="33">
        <f>(B46/$B$46)*100</f>
        <v>100</v>
      </c>
      <c r="E46" s="1" t="s">
        <v>332</v>
      </c>
      <c r="F46" s="97">
        <v>28</v>
      </c>
      <c r="G46" s="101">
        <f t="shared" si="6"/>
        <v>0.3295668549905838</v>
      </c>
    </row>
    <row r="47" spans="1:7" ht="12.75">
      <c r="A47" s="36" t="s">
        <v>333</v>
      </c>
      <c r="B47" s="97">
        <v>561</v>
      </c>
      <c r="C47" s="10">
        <f>(B47/$B$46)*100</f>
        <v>8.437359001353586</v>
      </c>
      <c r="E47" s="1" t="s">
        <v>334</v>
      </c>
      <c r="F47" s="97">
        <v>191</v>
      </c>
      <c r="G47" s="101">
        <f t="shared" si="6"/>
        <v>2.248116760828625</v>
      </c>
    </row>
    <row r="48" spans="1:7" ht="12.75">
      <c r="A48" s="36"/>
      <c r="B48" s="93" t="s">
        <v>250</v>
      </c>
      <c r="C48" s="10"/>
      <c r="E48" s="1" t="s">
        <v>335</v>
      </c>
      <c r="F48" s="97">
        <v>592</v>
      </c>
      <c r="G48" s="101">
        <f t="shared" si="6"/>
        <v>6.96798493408663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163</v>
      </c>
      <c r="G49" s="101">
        <f t="shared" si="6"/>
        <v>1.9185499058380413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69</v>
      </c>
      <c r="G50" s="101">
        <f t="shared" si="6"/>
        <v>0.8121468926553672</v>
      </c>
    </row>
    <row r="51" spans="1:7" ht="12.75">
      <c r="A51" s="5" t="s">
        <v>338</v>
      </c>
      <c r="B51" s="93">
        <v>1461</v>
      </c>
      <c r="C51" s="33">
        <f>(B51/$B$51)*100</f>
        <v>100</v>
      </c>
      <c r="E51" s="1" t="s">
        <v>339</v>
      </c>
      <c r="F51" s="97">
        <v>1389</v>
      </c>
      <c r="G51" s="101">
        <f t="shared" si="6"/>
        <v>16.348870056497177</v>
      </c>
    </row>
    <row r="52" spans="1:7" ht="12.75">
      <c r="A52" s="4" t="s">
        <v>340</v>
      </c>
      <c r="B52" s="98">
        <v>104</v>
      </c>
      <c r="C52" s="10">
        <f>(B52/$B$51)*100</f>
        <v>7.1184120465434635</v>
      </c>
      <c r="E52" s="1" t="s">
        <v>341</v>
      </c>
      <c r="F52" s="97">
        <v>64</v>
      </c>
      <c r="G52" s="101">
        <f t="shared" si="6"/>
        <v>0.7532956685499058</v>
      </c>
    </row>
    <row r="53" spans="1:7" ht="12.75">
      <c r="A53" s="4"/>
      <c r="B53" s="93" t="s">
        <v>250</v>
      </c>
      <c r="C53" s="10"/>
      <c r="E53" s="1" t="s">
        <v>342</v>
      </c>
      <c r="F53" s="97">
        <v>61</v>
      </c>
      <c r="G53" s="101">
        <f t="shared" si="6"/>
        <v>0.717984934086629</v>
      </c>
    </row>
    <row r="54" spans="1:7" ht="14.25">
      <c r="A54" s="5" t="s">
        <v>343</v>
      </c>
      <c r="B54" s="93">
        <v>5207</v>
      </c>
      <c r="C54" s="33">
        <f>(B54/$B$54)*100</f>
        <v>100</v>
      </c>
      <c r="E54" s="1" t="s">
        <v>201</v>
      </c>
      <c r="F54" s="97">
        <v>1770</v>
      </c>
      <c r="G54" s="101">
        <f t="shared" si="6"/>
        <v>20.833333333333336</v>
      </c>
    </row>
    <row r="55" spans="1:7" ht="12.75">
      <c r="A55" s="4" t="s">
        <v>340</v>
      </c>
      <c r="B55" s="98">
        <v>1130</v>
      </c>
      <c r="C55" s="10">
        <f>(B55/$B$54)*100</f>
        <v>21.701555598233146</v>
      </c>
      <c r="E55" s="1" t="s">
        <v>344</v>
      </c>
      <c r="F55" s="97">
        <v>2068</v>
      </c>
      <c r="G55" s="101">
        <f t="shared" si="6"/>
        <v>24.34086629001883</v>
      </c>
    </row>
    <row r="56" spans="1:7" ht="12.75">
      <c r="A56" s="4" t="s">
        <v>345</v>
      </c>
      <c r="B56" s="119">
        <v>67.6</v>
      </c>
      <c r="C56" s="37" t="s">
        <v>261</v>
      </c>
      <c r="E56" s="1" t="s">
        <v>346</v>
      </c>
      <c r="F56" s="97">
        <v>80</v>
      </c>
      <c r="G56" s="101">
        <f t="shared" si="6"/>
        <v>0.9416195856873822</v>
      </c>
    </row>
    <row r="57" spans="1:7" ht="12.75">
      <c r="A57" s="4" t="s">
        <v>347</v>
      </c>
      <c r="B57" s="98">
        <v>4077</v>
      </c>
      <c r="C57" s="10">
        <f>(B57/$B$54)*100</f>
        <v>78.29844440176686</v>
      </c>
      <c r="E57" s="1" t="s">
        <v>348</v>
      </c>
      <c r="F57" s="97">
        <v>63</v>
      </c>
      <c r="G57" s="101">
        <f t="shared" si="6"/>
        <v>0.7415254237288136</v>
      </c>
    </row>
    <row r="58" spans="1:7" ht="12.75">
      <c r="A58" s="4" t="s">
        <v>345</v>
      </c>
      <c r="B58" s="119">
        <v>81.9</v>
      </c>
      <c r="C58" s="37" t="s">
        <v>261</v>
      </c>
      <c r="E58" s="1" t="s">
        <v>349</v>
      </c>
      <c r="F58" s="97">
        <v>588</v>
      </c>
      <c r="G58" s="101">
        <f t="shared" si="6"/>
        <v>6.9209039548022595</v>
      </c>
    </row>
    <row r="59" spans="1:7" ht="12.75">
      <c r="A59" s="4"/>
      <c r="B59" s="93" t="s">
        <v>250</v>
      </c>
      <c r="C59" s="10"/>
      <c r="E59" s="1" t="s">
        <v>350</v>
      </c>
      <c r="F59" s="97">
        <v>7</v>
      </c>
      <c r="G59" s="101">
        <f t="shared" si="6"/>
        <v>0.08239171374764595</v>
      </c>
    </row>
    <row r="60" spans="1:7" ht="12.75">
      <c r="A60" s="5" t="s">
        <v>351</v>
      </c>
      <c r="B60" s="93">
        <v>1102</v>
      </c>
      <c r="C60" s="33">
        <f>(B60/$B$60)*100</f>
        <v>100</v>
      </c>
      <c r="E60" s="1" t="s">
        <v>352</v>
      </c>
      <c r="F60" s="97">
        <v>186</v>
      </c>
      <c r="G60" s="101">
        <f t="shared" si="6"/>
        <v>2.189265536723164</v>
      </c>
    </row>
    <row r="61" spans="1:7" ht="12.75">
      <c r="A61" s="4" t="s">
        <v>340</v>
      </c>
      <c r="B61" s="97">
        <v>442</v>
      </c>
      <c r="C61" s="10">
        <f>(B61/$B$60)*100</f>
        <v>40.10889292196007</v>
      </c>
      <c r="E61" s="1" t="s">
        <v>353</v>
      </c>
      <c r="F61" s="97">
        <v>91</v>
      </c>
      <c r="G61" s="101">
        <f t="shared" si="6"/>
        <v>1.0710922787193975</v>
      </c>
    </row>
    <row r="62" spans="1:7" ht="12.75">
      <c r="A62" s="4"/>
      <c r="B62" s="93" t="s">
        <v>250</v>
      </c>
      <c r="C62" s="10"/>
      <c r="E62" s="1" t="s">
        <v>354</v>
      </c>
      <c r="F62" s="97">
        <v>156</v>
      </c>
      <c r="G62" s="101">
        <f t="shared" si="6"/>
        <v>1.8361581920903955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174</v>
      </c>
      <c r="G63" s="101">
        <f t="shared" si="6"/>
        <v>2.048022598870056</v>
      </c>
    </row>
    <row r="64" spans="1:7" ht="12.75">
      <c r="A64" s="29" t="s">
        <v>357</v>
      </c>
      <c r="B64" s="93">
        <v>7873</v>
      </c>
      <c r="C64" s="33">
        <f>(B64/$B$64)*100</f>
        <v>100</v>
      </c>
      <c r="E64" s="1" t="s">
        <v>358</v>
      </c>
      <c r="F64" s="97">
        <v>20</v>
      </c>
      <c r="G64" s="101">
        <f t="shared" si="6"/>
        <v>0.23540489642184556</v>
      </c>
    </row>
    <row r="65" spans="1:7" ht="12.75">
      <c r="A65" s="4" t="s">
        <v>256</v>
      </c>
      <c r="B65" s="97">
        <v>4262</v>
      </c>
      <c r="C65" s="10">
        <f>(B65/$B$64)*100</f>
        <v>54.13438333545027</v>
      </c>
      <c r="E65" s="1" t="s">
        <v>359</v>
      </c>
      <c r="F65" s="97">
        <v>113</v>
      </c>
      <c r="G65" s="101">
        <f t="shared" si="6"/>
        <v>1.3300376647834276</v>
      </c>
    </row>
    <row r="66" spans="1:7" ht="12.75">
      <c r="A66" s="4" t="s">
        <v>257</v>
      </c>
      <c r="B66" s="97">
        <v>3303</v>
      </c>
      <c r="C66" s="10">
        <f aca="true" t="shared" si="7" ref="C66:C71">(B66/$B$64)*100</f>
        <v>41.953512003048395</v>
      </c>
      <c r="E66" s="1" t="s">
        <v>360</v>
      </c>
      <c r="F66" s="97">
        <v>30</v>
      </c>
      <c r="G66" s="101">
        <f t="shared" si="6"/>
        <v>0.3531073446327684</v>
      </c>
    </row>
    <row r="67" spans="1:7" ht="12.75">
      <c r="A67" s="4" t="s">
        <v>361</v>
      </c>
      <c r="B67" s="97">
        <v>1931</v>
      </c>
      <c r="C67" s="10">
        <f t="shared" si="7"/>
        <v>24.526863965451543</v>
      </c>
      <c r="E67" s="1" t="s">
        <v>362</v>
      </c>
      <c r="F67" s="97">
        <v>41</v>
      </c>
      <c r="G67" s="101">
        <f t="shared" si="6"/>
        <v>0.4825800376647834</v>
      </c>
    </row>
    <row r="68" spans="1:7" ht="12.75">
      <c r="A68" s="4" t="s">
        <v>363</v>
      </c>
      <c r="B68" s="97">
        <v>1372</v>
      </c>
      <c r="C68" s="10">
        <f t="shared" si="7"/>
        <v>17.426648037596852</v>
      </c>
      <c r="E68" s="1" t="s">
        <v>364</v>
      </c>
      <c r="F68" s="97">
        <v>337</v>
      </c>
      <c r="G68" s="101">
        <f t="shared" si="6"/>
        <v>3.9665725047080977</v>
      </c>
    </row>
    <row r="69" spans="1:7" ht="12.75">
      <c r="A69" s="4" t="s">
        <v>365</v>
      </c>
      <c r="B69" s="97">
        <v>804</v>
      </c>
      <c r="C69" s="10">
        <f t="shared" si="7"/>
        <v>10.212117363139846</v>
      </c>
      <c r="E69" s="1" t="s">
        <v>366</v>
      </c>
      <c r="F69" s="97">
        <v>79</v>
      </c>
      <c r="G69" s="101">
        <f t="shared" si="6"/>
        <v>0.92984934086629</v>
      </c>
    </row>
    <row r="70" spans="1:7" ht="12.75">
      <c r="A70" s="4" t="s">
        <v>367</v>
      </c>
      <c r="B70" s="97">
        <v>568</v>
      </c>
      <c r="C70" s="10">
        <f t="shared" si="7"/>
        <v>7.214530674457005</v>
      </c>
      <c r="E70" s="1" t="s">
        <v>368</v>
      </c>
      <c r="F70" s="97">
        <v>70</v>
      </c>
      <c r="G70" s="101">
        <f t="shared" si="6"/>
        <v>0.8239171374764594</v>
      </c>
    </row>
    <row r="71" spans="1:7" ht="12.75">
      <c r="A71" s="7" t="s">
        <v>258</v>
      </c>
      <c r="B71" s="103">
        <v>308</v>
      </c>
      <c r="C71" s="40">
        <f t="shared" si="7"/>
        <v>3.912104661501334</v>
      </c>
      <c r="D71" s="41"/>
      <c r="E71" s="9" t="s">
        <v>369</v>
      </c>
      <c r="F71" s="103">
        <v>2183</v>
      </c>
      <c r="G71" s="104">
        <f t="shared" si="6"/>
        <v>25.694444444444443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6776</v>
      </c>
      <c r="C9" s="81">
        <f>(B9/$B$9)*100</f>
        <v>100</v>
      </c>
      <c r="D9" s="65"/>
      <c r="E9" s="79" t="s">
        <v>381</v>
      </c>
      <c r="F9" s="80">
        <v>3275</v>
      </c>
      <c r="G9" s="81">
        <f>(F9/$F$9)*100</f>
        <v>100</v>
      </c>
    </row>
    <row r="10" spans="1:7" ht="12.75">
      <c r="A10" s="82" t="s">
        <v>382</v>
      </c>
      <c r="B10" s="97">
        <v>4792</v>
      </c>
      <c r="C10" s="105">
        <f>(B10/$B$9)*100</f>
        <v>70.72018890200708</v>
      </c>
      <c r="D10" s="65"/>
      <c r="E10" s="78" t="s">
        <v>383</v>
      </c>
      <c r="F10" s="97">
        <v>150</v>
      </c>
      <c r="G10" s="105">
        <f aca="true" t="shared" si="0" ref="G10:G19">(F10/$F$9)*100</f>
        <v>4.580152671755725</v>
      </c>
    </row>
    <row r="11" spans="1:7" ht="12.75">
      <c r="A11" s="82" t="s">
        <v>384</v>
      </c>
      <c r="B11" s="97">
        <v>4792</v>
      </c>
      <c r="C11" s="105">
        <f aca="true" t="shared" si="1" ref="C11:C16">(B11/$B$9)*100</f>
        <v>70.72018890200708</v>
      </c>
      <c r="D11" s="65"/>
      <c r="E11" s="78" t="s">
        <v>385</v>
      </c>
      <c r="F11" s="97">
        <v>128</v>
      </c>
      <c r="G11" s="105">
        <f t="shared" si="0"/>
        <v>3.908396946564886</v>
      </c>
    </row>
    <row r="12" spans="1:7" ht="12.75">
      <c r="A12" s="82" t="s">
        <v>386</v>
      </c>
      <c r="B12" s="97">
        <v>4504</v>
      </c>
      <c r="C12" s="105">
        <f>(B12/$B$9)*100</f>
        <v>66.46989374262101</v>
      </c>
      <c r="D12" s="65"/>
      <c r="E12" s="78" t="s">
        <v>387</v>
      </c>
      <c r="F12" s="97">
        <v>241</v>
      </c>
      <c r="G12" s="105">
        <f t="shared" si="0"/>
        <v>7.358778625954199</v>
      </c>
    </row>
    <row r="13" spans="1:7" ht="12.75">
      <c r="A13" s="82" t="s">
        <v>388</v>
      </c>
      <c r="B13" s="97">
        <v>288</v>
      </c>
      <c r="C13" s="105">
        <f>(B13/$B$9)*100</f>
        <v>4.250295159386068</v>
      </c>
      <c r="D13" s="65"/>
      <c r="E13" s="78" t="s">
        <v>389</v>
      </c>
      <c r="F13" s="97">
        <v>295</v>
      </c>
      <c r="G13" s="105">
        <f t="shared" si="0"/>
        <v>9.007633587786259</v>
      </c>
    </row>
    <row r="14" spans="1:7" ht="12.75">
      <c r="A14" s="82" t="s">
        <v>390</v>
      </c>
      <c r="B14" s="109">
        <v>6</v>
      </c>
      <c r="C14" s="112" t="s">
        <v>261</v>
      </c>
      <c r="D14" s="65"/>
      <c r="E14" s="78" t="s">
        <v>391</v>
      </c>
      <c r="F14" s="97">
        <v>453</v>
      </c>
      <c r="G14" s="105">
        <f t="shared" si="0"/>
        <v>13.83206106870229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628</v>
      </c>
      <c r="G15" s="105">
        <f t="shared" si="0"/>
        <v>19.175572519083968</v>
      </c>
    </row>
    <row r="16" spans="1:7" ht="12.75">
      <c r="A16" s="82" t="s">
        <v>67</v>
      </c>
      <c r="B16" s="97">
        <v>1984</v>
      </c>
      <c r="C16" s="105">
        <f t="shared" si="1"/>
        <v>29.279811097992912</v>
      </c>
      <c r="D16" s="65"/>
      <c r="E16" s="78" t="s">
        <v>68</v>
      </c>
      <c r="F16" s="97">
        <v>573</v>
      </c>
      <c r="G16" s="105">
        <f t="shared" si="0"/>
        <v>17.49618320610687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533</v>
      </c>
      <c r="G17" s="105">
        <f t="shared" si="0"/>
        <v>16.27480916030534</v>
      </c>
    </row>
    <row r="18" spans="1:7" ht="12.75">
      <c r="A18" s="77" t="s">
        <v>70</v>
      </c>
      <c r="B18" s="80">
        <v>3482</v>
      </c>
      <c r="C18" s="81">
        <f>(B18/$B$18)*100</f>
        <v>100</v>
      </c>
      <c r="D18" s="65"/>
      <c r="E18" s="78" t="s">
        <v>170</v>
      </c>
      <c r="F18" s="97">
        <v>148</v>
      </c>
      <c r="G18" s="105">
        <f t="shared" si="0"/>
        <v>4.519083969465649</v>
      </c>
    </row>
    <row r="19" spans="1:9" ht="12.75">
      <c r="A19" s="82" t="s">
        <v>382</v>
      </c>
      <c r="B19" s="97">
        <v>2255</v>
      </c>
      <c r="C19" s="105">
        <f>(B19/$B$18)*100</f>
        <v>64.76163124641012</v>
      </c>
      <c r="D19" s="65"/>
      <c r="E19" s="78" t="s">
        <v>169</v>
      </c>
      <c r="F19" s="98">
        <v>126</v>
      </c>
      <c r="G19" s="105">
        <f t="shared" si="0"/>
        <v>3.8473282442748094</v>
      </c>
      <c r="I19" s="117"/>
    </row>
    <row r="20" spans="1:7" ht="12.75">
      <c r="A20" s="82" t="s">
        <v>384</v>
      </c>
      <c r="B20" s="97">
        <v>2255</v>
      </c>
      <c r="C20" s="105">
        <f>(B20/$B$18)*100</f>
        <v>64.76163124641012</v>
      </c>
      <c r="D20" s="65"/>
      <c r="E20" s="78" t="s">
        <v>71</v>
      </c>
      <c r="F20" s="97">
        <v>65322</v>
      </c>
      <c r="G20" s="112" t="s">
        <v>261</v>
      </c>
    </row>
    <row r="21" spans="1:7" ht="12.75">
      <c r="A21" s="82" t="s">
        <v>386</v>
      </c>
      <c r="B21" s="97">
        <v>2112</v>
      </c>
      <c r="C21" s="105">
        <f>(B21/$B$18)*100</f>
        <v>60.65479609419874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2825</v>
      </c>
      <c r="G22" s="105">
        <f>(F22/$F$9)*100</f>
        <v>86.25954198473282</v>
      </c>
    </row>
    <row r="23" spans="1:7" ht="12.75">
      <c r="A23" s="77" t="s">
        <v>73</v>
      </c>
      <c r="B23" s="80">
        <v>722</v>
      </c>
      <c r="C23" s="81">
        <f>(B23/$B$23)*100</f>
        <v>100</v>
      </c>
      <c r="D23" s="65"/>
      <c r="E23" s="78" t="s">
        <v>74</v>
      </c>
      <c r="F23" s="97">
        <v>76745</v>
      </c>
      <c r="G23" s="112" t="s">
        <v>261</v>
      </c>
    </row>
    <row r="24" spans="1:7" ht="12.75">
      <c r="A24" s="82" t="s">
        <v>75</v>
      </c>
      <c r="B24" s="97">
        <v>497</v>
      </c>
      <c r="C24" s="105">
        <f>(B24/$B$23)*100</f>
        <v>68.83656509695291</v>
      </c>
      <c r="D24" s="65"/>
      <c r="E24" s="78" t="s">
        <v>76</v>
      </c>
      <c r="F24" s="97">
        <v>865</v>
      </c>
      <c r="G24" s="105">
        <f>(F24/$F$9)*100</f>
        <v>26.412213740458014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88</v>
      </c>
      <c r="G26" s="105">
        <f>(F26/$F$9)*100</f>
        <v>2.687022900763359</v>
      </c>
    </row>
    <row r="27" spans="1:7" ht="12.75">
      <c r="A27" s="77" t="s">
        <v>85</v>
      </c>
      <c r="B27" s="80">
        <v>4427</v>
      </c>
      <c r="C27" s="81">
        <f>(B27/$B$27)*100</f>
        <v>100</v>
      </c>
      <c r="D27" s="65"/>
      <c r="E27" s="78" t="s">
        <v>78</v>
      </c>
      <c r="F27" s="98">
        <v>7401</v>
      </c>
      <c r="G27" s="112" t="s">
        <v>261</v>
      </c>
    </row>
    <row r="28" spans="1:7" ht="12.75">
      <c r="A28" s="82" t="s">
        <v>86</v>
      </c>
      <c r="B28" s="97">
        <v>3672</v>
      </c>
      <c r="C28" s="105">
        <f aca="true" t="shared" si="2" ref="C28:C33">(B28/$B$27)*100</f>
        <v>82.94556132821323</v>
      </c>
      <c r="D28" s="65"/>
      <c r="E28" s="78" t="s">
        <v>79</v>
      </c>
      <c r="F28" s="97">
        <v>94</v>
      </c>
      <c r="G28" s="105">
        <f>(F28/$F$9)*100</f>
        <v>2.8702290076335877</v>
      </c>
    </row>
    <row r="29" spans="1:7" ht="12.75">
      <c r="A29" s="82" t="s">
        <v>87</v>
      </c>
      <c r="B29" s="97">
        <v>348</v>
      </c>
      <c r="C29" s="105">
        <f t="shared" si="2"/>
        <v>7.860853851366614</v>
      </c>
      <c r="D29" s="65"/>
      <c r="E29" s="78" t="s">
        <v>80</v>
      </c>
      <c r="F29" s="97">
        <v>985</v>
      </c>
      <c r="G29" s="112" t="s">
        <v>261</v>
      </c>
    </row>
    <row r="30" spans="1:7" ht="12.75">
      <c r="A30" s="82" t="s">
        <v>88</v>
      </c>
      <c r="B30" s="97">
        <v>119</v>
      </c>
      <c r="C30" s="105">
        <f t="shared" si="2"/>
        <v>2.688050598599503</v>
      </c>
      <c r="D30" s="65"/>
      <c r="E30" s="78" t="s">
        <v>81</v>
      </c>
      <c r="F30" s="97">
        <v>472</v>
      </c>
      <c r="G30" s="105">
        <f>(F30/$F$9)*100</f>
        <v>14.412213740458016</v>
      </c>
    </row>
    <row r="31" spans="1:7" ht="12.75">
      <c r="A31" s="82" t="s">
        <v>115</v>
      </c>
      <c r="B31" s="97">
        <v>144</v>
      </c>
      <c r="C31" s="105">
        <f t="shared" si="2"/>
        <v>3.2527671109103227</v>
      </c>
      <c r="D31" s="65"/>
      <c r="E31" s="78" t="s">
        <v>82</v>
      </c>
      <c r="F31" s="97">
        <v>16548</v>
      </c>
      <c r="G31" s="112" t="s">
        <v>261</v>
      </c>
    </row>
    <row r="32" spans="1:7" ht="12.75">
      <c r="A32" s="82" t="s">
        <v>89</v>
      </c>
      <c r="B32" s="97">
        <v>28</v>
      </c>
      <c r="C32" s="105">
        <f t="shared" si="2"/>
        <v>0.6324824937881184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116</v>
      </c>
      <c r="C33" s="105">
        <f t="shared" si="2"/>
        <v>2.6202846171222047</v>
      </c>
      <c r="D33" s="65"/>
      <c r="E33" s="79" t="s">
        <v>84</v>
      </c>
      <c r="F33" s="80">
        <v>2184</v>
      </c>
      <c r="G33" s="81">
        <f>(F33/$F$33)*100</f>
        <v>100</v>
      </c>
    </row>
    <row r="34" spans="1:7" ht="12.75">
      <c r="A34" s="82" t="s">
        <v>91</v>
      </c>
      <c r="B34" s="120">
        <v>23.9</v>
      </c>
      <c r="C34" s="112" t="s">
        <v>261</v>
      </c>
      <c r="D34" s="65"/>
      <c r="E34" s="78" t="s">
        <v>383</v>
      </c>
      <c r="F34" s="97">
        <v>54</v>
      </c>
      <c r="G34" s="105">
        <f aca="true" t="shared" si="3" ref="G34:G43">(F34/$F$33)*100</f>
        <v>2.4725274725274726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71</v>
      </c>
      <c r="G35" s="105">
        <f t="shared" si="3"/>
        <v>3.2509157509157514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145</v>
      </c>
      <c r="G36" s="105">
        <f t="shared" si="3"/>
        <v>6.63919413919414</v>
      </c>
    </row>
    <row r="37" spans="1:7" ht="12.75">
      <c r="A37" s="77" t="s">
        <v>94</v>
      </c>
      <c r="B37" s="80">
        <v>4504</v>
      </c>
      <c r="C37" s="81">
        <f>(B37/$B$37)*100</f>
        <v>100</v>
      </c>
      <c r="D37" s="65"/>
      <c r="E37" s="78" t="s">
        <v>389</v>
      </c>
      <c r="F37" s="97">
        <v>125</v>
      </c>
      <c r="G37" s="105">
        <f t="shared" si="3"/>
        <v>5.7234432234432235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256</v>
      </c>
      <c r="G38" s="105">
        <f t="shared" si="3"/>
        <v>11.72161172161172</v>
      </c>
    </row>
    <row r="39" spans="1:7" ht="12.75">
      <c r="A39" s="82" t="s">
        <v>97</v>
      </c>
      <c r="B39" s="98">
        <v>1845</v>
      </c>
      <c r="C39" s="105">
        <f>(B39/$B$37)*100</f>
        <v>40.96358792184724</v>
      </c>
      <c r="D39" s="65"/>
      <c r="E39" s="78" t="s">
        <v>393</v>
      </c>
      <c r="F39" s="97">
        <v>439</v>
      </c>
      <c r="G39" s="105">
        <f t="shared" si="3"/>
        <v>20.100732600732602</v>
      </c>
    </row>
    <row r="40" spans="1:7" ht="12.75">
      <c r="A40" s="82" t="s">
        <v>98</v>
      </c>
      <c r="B40" s="98">
        <v>515</v>
      </c>
      <c r="C40" s="105">
        <f>(B40/$B$37)*100</f>
        <v>11.434280639431616</v>
      </c>
      <c r="D40" s="65"/>
      <c r="E40" s="78" t="s">
        <v>68</v>
      </c>
      <c r="F40" s="97">
        <v>394</v>
      </c>
      <c r="G40" s="105">
        <f t="shared" si="3"/>
        <v>18.04029304029304</v>
      </c>
    </row>
    <row r="41" spans="1:7" ht="12.75">
      <c r="A41" s="82" t="s">
        <v>100</v>
      </c>
      <c r="B41" s="98">
        <v>1265</v>
      </c>
      <c r="C41" s="105">
        <f>(B41/$B$37)*100</f>
        <v>28.08614564831261</v>
      </c>
      <c r="D41" s="65"/>
      <c r="E41" s="78" t="s">
        <v>69</v>
      </c>
      <c r="F41" s="97">
        <v>457</v>
      </c>
      <c r="G41" s="105">
        <f t="shared" si="3"/>
        <v>20.924908424908427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130</v>
      </c>
      <c r="G42" s="105">
        <f t="shared" si="3"/>
        <v>5.952380952380952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113</v>
      </c>
      <c r="G43" s="105">
        <f t="shared" si="3"/>
        <v>5.173992673992673</v>
      </c>
    </row>
    <row r="44" spans="1:7" ht="12.75">
      <c r="A44" s="82" t="s">
        <v>291</v>
      </c>
      <c r="B44" s="98">
        <v>327</v>
      </c>
      <c r="C44" s="105">
        <f>(B44/$B$37)*100</f>
        <v>7.2602131438721145</v>
      </c>
      <c r="D44" s="65"/>
      <c r="E44" s="78" t="s">
        <v>93</v>
      </c>
      <c r="F44" s="97">
        <v>75147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552</v>
      </c>
      <c r="C46" s="105">
        <f>(B46/$B$37)*100</f>
        <v>12.25577264653641</v>
      </c>
      <c r="D46" s="65"/>
      <c r="E46" s="78" t="s">
        <v>96</v>
      </c>
      <c r="F46" s="97">
        <v>29919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50518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0.2664298401420959</v>
      </c>
      <c r="D49" s="87"/>
      <c r="E49" s="88" t="s">
        <v>102</v>
      </c>
      <c r="F49" s="113">
        <v>38634</v>
      </c>
      <c r="G49" s="114" t="s">
        <v>261</v>
      </c>
    </row>
    <row r="50" spans="1:7" ht="13.5" thickTop="1">
      <c r="A50" s="82" t="s">
        <v>116</v>
      </c>
      <c r="B50" s="98">
        <v>197</v>
      </c>
      <c r="C50" s="105">
        <f t="shared" si="4"/>
        <v>4.373889875666075</v>
      </c>
      <c r="D50" s="65"/>
      <c r="E50" s="78"/>
      <c r="F50" s="86"/>
      <c r="G50" s="85"/>
    </row>
    <row r="51" spans="1:7" ht="12.75">
      <c r="A51" s="82" t="s">
        <v>117</v>
      </c>
      <c r="B51" s="98">
        <v>702</v>
      </c>
      <c r="C51" s="105">
        <f t="shared" si="4"/>
        <v>15.58614564831261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179</v>
      </c>
      <c r="C52" s="105">
        <f t="shared" si="4"/>
        <v>3.9742451154529306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458</v>
      </c>
      <c r="C53" s="105">
        <f t="shared" si="4"/>
        <v>10.16873889875666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274</v>
      </c>
      <c r="C54" s="105">
        <f t="shared" si="4"/>
        <v>6.08348134991119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308</v>
      </c>
      <c r="C55" s="105">
        <f t="shared" si="4"/>
        <v>6.838365896980461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394</v>
      </c>
      <c r="C57" s="105">
        <f>(B57/$B$37)*100</f>
        <v>8.74777975133215</v>
      </c>
      <c r="D57" s="65"/>
      <c r="E57" s="79" t="s">
        <v>84</v>
      </c>
      <c r="F57" s="80">
        <v>110</v>
      </c>
      <c r="G57" s="105">
        <f>(F57/L57)*100</f>
        <v>5.0366300366300365</v>
      </c>
      <c r="H57" s="79" t="s">
        <v>84</v>
      </c>
      <c r="L57" s="15">
        <v>2184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75</v>
      </c>
      <c r="G58" s="105">
        <f>(F58/L58)*100</f>
        <v>7.302823758519961</v>
      </c>
      <c r="H58" s="78" t="s">
        <v>118</v>
      </c>
      <c r="L58" s="15">
        <v>1027</v>
      </c>
    </row>
    <row r="59" spans="1:12" ht="12.75">
      <c r="A59" s="82" t="s">
        <v>112</v>
      </c>
      <c r="B59" s="98">
        <v>774</v>
      </c>
      <c r="C59" s="105">
        <f>(B59/$B$37)*100</f>
        <v>17.184724689165186</v>
      </c>
      <c r="D59" s="65"/>
      <c r="E59" s="78" t="s">
        <v>120</v>
      </c>
      <c r="F59" s="97">
        <v>20</v>
      </c>
      <c r="G59" s="105">
        <f>(F59/L59)*100</f>
        <v>4.385964912280701</v>
      </c>
      <c r="H59" s="78" t="s">
        <v>120</v>
      </c>
      <c r="L59" s="15">
        <v>456</v>
      </c>
    </row>
    <row r="60" spans="1:7" ht="12.75">
      <c r="A60" s="82" t="s">
        <v>113</v>
      </c>
      <c r="B60" s="98">
        <v>689</v>
      </c>
      <c r="C60" s="105">
        <f>(B60/$B$37)*100</f>
        <v>15.297513321492007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252</v>
      </c>
      <c r="C62" s="105">
        <f>(B62/$B$37)*100</f>
        <v>5.595026642984014</v>
      </c>
      <c r="D62" s="65"/>
      <c r="E62" s="79" t="s">
        <v>123</v>
      </c>
      <c r="F62" s="80">
        <v>61</v>
      </c>
      <c r="G62" s="105">
        <f>(F62/L62)*100</f>
        <v>16.804407713498623</v>
      </c>
      <c r="H62" s="79" t="s">
        <v>394</v>
      </c>
      <c r="L62" s="15">
        <v>363</v>
      </c>
    </row>
    <row r="63" spans="1:12" ht="12.75">
      <c r="A63" s="61" t="s">
        <v>293</v>
      </c>
      <c r="B63" s="98">
        <v>137</v>
      </c>
      <c r="C63" s="105">
        <f>(B63/$B$37)*100</f>
        <v>3.041740674955595</v>
      </c>
      <c r="D63" s="65"/>
      <c r="E63" s="78" t="s">
        <v>118</v>
      </c>
      <c r="F63" s="97">
        <v>55</v>
      </c>
      <c r="G63" s="105">
        <f>(F63/L63)*100</f>
        <v>31.428571428571427</v>
      </c>
      <c r="H63" s="78" t="s">
        <v>118</v>
      </c>
      <c r="L63" s="15">
        <v>175</v>
      </c>
    </row>
    <row r="64" spans="1:12" ht="12.75">
      <c r="A64" s="82" t="s">
        <v>114</v>
      </c>
      <c r="B64" s="98">
        <v>128</v>
      </c>
      <c r="C64" s="105">
        <f>(B64/$B$37)*100</f>
        <v>2.841918294849023</v>
      </c>
      <c r="D64" s="65"/>
      <c r="E64" s="78" t="s">
        <v>120</v>
      </c>
      <c r="F64" s="97">
        <v>20</v>
      </c>
      <c r="G64" s="105">
        <f>(F64/L64)*100</f>
        <v>47.61904761904761</v>
      </c>
      <c r="H64" s="78" t="s">
        <v>120</v>
      </c>
      <c r="L64" s="15">
        <v>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559</v>
      </c>
      <c r="G66" s="105">
        <f aca="true" t="shared" si="5" ref="G66:G71">(F66/L66)*100</f>
        <v>6.660312164899321</v>
      </c>
      <c r="H66" s="79" t="s">
        <v>124</v>
      </c>
      <c r="L66" s="15">
        <v>8393</v>
      </c>
    </row>
    <row r="67" spans="1:12" ht="12.75">
      <c r="A67" s="82" t="s">
        <v>126</v>
      </c>
      <c r="B67" s="97">
        <v>3874</v>
      </c>
      <c r="C67" s="105">
        <f>(B67/$B$37)*100</f>
        <v>86.01243339253996</v>
      </c>
      <c r="D67" s="65"/>
      <c r="E67" s="78" t="s">
        <v>262</v>
      </c>
      <c r="F67" s="97">
        <v>422</v>
      </c>
      <c r="G67" s="105">
        <f t="shared" si="5"/>
        <v>6.446684998472349</v>
      </c>
      <c r="H67" s="78" t="s">
        <v>262</v>
      </c>
      <c r="L67" s="15">
        <v>6546</v>
      </c>
    </row>
    <row r="68" spans="1:12" ht="12.75">
      <c r="A68" s="82" t="s">
        <v>128</v>
      </c>
      <c r="B68" s="97">
        <v>449</v>
      </c>
      <c r="C68" s="105">
        <f>(B68/$B$37)*100</f>
        <v>9.96891651865009</v>
      </c>
      <c r="D68" s="65"/>
      <c r="E68" s="78" t="s">
        <v>127</v>
      </c>
      <c r="F68" s="97">
        <v>73</v>
      </c>
      <c r="G68" s="105">
        <f t="shared" si="5"/>
        <v>6.624319419237749</v>
      </c>
      <c r="H68" s="78" t="s">
        <v>127</v>
      </c>
      <c r="L68" s="15">
        <v>1102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137</v>
      </c>
      <c r="G69" s="105">
        <f t="shared" si="5"/>
        <v>7.4174336762317274</v>
      </c>
      <c r="H69" s="78" t="s">
        <v>129</v>
      </c>
      <c r="L69" s="15">
        <v>1847</v>
      </c>
    </row>
    <row r="70" spans="1:12" ht="12.75">
      <c r="A70" s="82" t="s">
        <v>376</v>
      </c>
      <c r="B70" s="97">
        <v>181</v>
      </c>
      <c r="C70" s="105">
        <f>(B70/$B$37)*100</f>
        <v>4.018650088809947</v>
      </c>
      <c r="D70" s="65"/>
      <c r="E70" s="78" t="s">
        <v>130</v>
      </c>
      <c r="F70" s="97">
        <v>107</v>
      </c>
      <c r="G70" s="105">
        <f t="shared" si="5"/>
        <v>8.741830065359476</v>
      </c>
      <c r="H70" s="78" t="s">
        <v>130</v>
      </c>
      <c r="L70" s="15">
        <v>1224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198</v>
      </c>
      <c r="G71" s="118">
        <f t="shared" si="5"/>
        <v>12.823834196891193</v>
      </c>
      <c r="H71" s="92" t="s">
        <v>131</v>
      </c>
      <c r="L71" s="15">
        <v>1544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3352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3272</v>
      </c>
      <c r="G9" s="81">
        <f>(F9/$F$9)*100</f>
        <v>100</v>
      </c>
      <c r="I9" s="53"/>
    </row>
    <row r="10" spans="1:7" ht="12.75">
      <c r="A10" s="36" t="s">
        <v>137</v>
      </c>
      <c r="B10" s="97">
        <v>1877</v>
      </c>
      <c r="C10" s="105">
        <f aca="true" t="shared" si="0" ref="C10:C18">(B10/$B$8)*100</f>
        <v>55.9964200477327</v>
      </c>
      <c r="E10" s="32" t="s">
        <v>138</v>
      </c>
      <c r="F10" s="97">
        <v>3148</v>
      </c>
      <c r="G10" s="105">
        <f>(F10/$F$9)*100</f>
        <v>96.21026894865525</v>
      </c>
    </row>
    <row r="11" spans="1:7" ht="12.75">
      <c r="A11" s="36" t="s">
        <v>139</v>
      </c>
      <c r="B11" s="97">
        <v>155</v>
      </c>
      <c r="C11" s="105">
        <f t="shared" si="0"/>
        <v>4.624105011933175</v>
      </c>
      <c r="E11" s="32" t="s">
        <v>140</v>
      </c>
      <c r="F11" s="97">
        <v>89</v>
      </c>
      <c r="G11" s="105">
        <f>(F11/$F$9)*100</f>
        <v>2.7200488997555015</v>
      </c>
    </row>
    <row r="12" spans="1:7" ht="12.75">
      <c r="A12" s="36" t="s">
        <v>141</v>
      </c>
      <c r="B12" s="97">
        <v>684</v>
      </c>
      <c r="C12" s="105">
        <f t="shared" si="0"/>
        <v>20.405727923627683</v>
      </c>
      <c r="E12" s="32" t="s">
        <v>142</v>
      </c>
      <c r="F12" s="97">
        <v>35</v>
      </c>
      <c r="G12" s="105">
        <f>(F12/$F$9)*100</f>
        <v>1.069682151589242</v>
      </c>
    </row>
    <row r="13" spans="1:7" ht="12.75">
      <c r="A13" s="36" t="s">
        <v>143</v>
      </c>
      <c r="B13" s="97">
        <v>275</v>
      </c>
      <c r="C13" s="105">
        <f t="shared" si="0"/>
        <v>8.204057279236277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213</v>
      </c>
      <c r="C14" s="105">
        <f t="shared" si="0"/>
        <v>6.354415274463007</v>
      </c>
      <c r="E14" s="42" t="s">
        <v>145</v>
      </c>
      <c r="F14" s="80">
        <v>1656</v>
      </c>
      <c r="G14" s="81">
        <f>(F14/$F$14)*100</f>
        <v>100</v>
      </c>
    </row>
    <row r="15" spans="1:7" ht="12.75">
      <c r="A15" s="36" t="s">
        <v>146</v>
      </c>
      <c r="B15" s="97">
        <v>54</v>
      </c>
      <c r="C15" s="105">
        <f t="shared" si="0"/>
        <v>1.6109785202863964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94</v>
      </c>
      <c r="C16" s="105">
        <f t="shared" si="0"/>
        <v>2.8042959427207634</v>
      </c>
      <c r="E16" s="1" t="s">
        <v>149</v>
      </c>
      <c r="F16" s="97">
        <v>12</v>
      </c>
      <c r="G16" s="105">
        <f>(F16/$F$14)*100</f>
        <v>0.7246376811594203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28</v>
      </c>
      <c r="G17" s="105">
        <f aca="true" t="shared" si="1" ref="G17:G23">(F17/$F$14)*100</f>
        <v>1.6908212560386473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97</v>
      </c>
      <c r="G18" s="105">
        <f t="shared" si="1"/>
        <v>5.857487922705315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580</v>
      </c>
      <c r="G19" s="105">
        <f t="shared" si="1"/>
        <v>35.02415458937198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718</v>
      </c>
      <c r="G20" s="105">
        <f t="shared" si="1"/>
        <v>43.35748792270531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221</v>
      </c>
      <c r="G21" s="105">
        <f t="shared" si="1"/>
        <v>13.345410628019325</v>
      </c>
    </row>
    <row r="22" spans="1:7" ht="12.75">
      <c r="A22" s="36" t="s">
        <v>158</v>
      </c>
      <c r="B22" s="98">
        <v>65</v>
      </c>
      <c r="C22" s="105">
        <f t="shared" si="2"/>
        <v>1.9391408114558473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116</v>
      </c>
      <c r="C23" s="105">
        <f t="shared" si="2"/>
        <v>3.4606205250596656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157</v>
      </c>
      <c r="C24" s="105">
        <f t="shared" si="2"/>
        <v>4.683770883054892</v>
      </c>
      <c r="E24" s="1" t="s">
        <v>163</v>
      </c>
      <c r="F24" s="97">
        <v>212000</v>
      </c>
      <c r="G24" s="112" t="s">
        <v>261</v>
      </c>
    </row>
    <row r="25" spans="1:7" ht="12.75">
      <c r="A25" s="36" t="s">
        <v>164</v>
      </c>
      <c r="B25" s="97">
        <v>279</v>
      </c>
      <c r="C25" s="105">
        <f t="shared" si="2"/>
        <v>8.323389021479713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398</v>
      </c>
      <c r="C26" s="105">
        <f t="shared" si="2"/>
        <v>11.873508353221956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714</v>
      </c>
      <c r="C27" s="105">
        <f t="shared" si="2"/>
        <v>21.30071599045346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1623</v>
      </c>
      <c r="C28" s="105">
        <f t="shared" si="2"/>
        <v>48.41885441527447</v>
      </c>
      <c r="E28" s="32" t="s">
        <v>176</v>
      </c>
      <c r="F28" s="97">
        <v>1151</v>
      </c>
      <c r="G28" s="105">
        <f aca="true" t="shared" si="3" ref="G28:G35">(F28/$F$14)*100</f>
        <v>69.5048309178744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40</v>
      </c>
      <c r="C31" s="105">
        <f aca="true" t="shared" si="4" ref="C31:C39">(B31/$B$8)*100</f>
        <v>1.1933174224343674</v>
      </c>
      <c r="E31" s="32" t="s">
        <v>181</v>
      </c>
      <c r="F31" s="97">
        <v>11</v>
      </c>
      <c r="G31" s="105">
        <f t="shared" si="3"/>
        <v>0.6642512077294686</v>
      </c>
    </row>
    <row r="32" spans="1:7" ht="12.75">
      <c r="A32" s="36" t="s">
        <v>182</v>
      </c>
      <c r="B32" s="97">
        <v>78</v>
      </c>
      <c r="C32" s="105">
        <f t="shared" si="4"/>
        <v>2.3269689737470167</v>
      </c>
      <c r="E32" s="32" t="s">
        <v>183</v>
      </c>
      <c r="F32" s="97">
        <v>54</v>
      </c>
      <c r="G32" s="105">
        <f t="shared" si="3"/>
        <v>3.260869565217391</v>
      </c>
    </row>
    <row r="33" spans="1:7" ht="12.75">
      <c r="A33" s="36" t="s">
        <v>184</v>
      </c>
      <c r="B33" s="97">
        <v>357</v>
      </c>
      <c r="C33" s="105">
        <f t="shared" si="4"/>
        <v>10.65035799522673</v>
      </c>
      <c r="E33" s="32" t="s">
        <v>185</v>
      </c>
      <c r="F33" s="97">
        <v>288</v>
      </c>
      <c r="G33" s="105">
        <f t="shared" si="3"/>
        <v>17.391304347826086</v>
      </c>
    </row>
    <row r="34" spans="1:7" ht="12.75">
      <c r="A34" s="36" t="s">
        <v>186</v>
      </c>
      <c r="B34" s="97">
        <v>432</v>
      </c>
      <c r="C34" s="105">
        <f t="shared" si="4"/>
        <v>12.887828162291171</v>
      </c>
      <c r="E34" s="32" t="s">
        <v>187</v>
      </c>
      <c r="F34" s="97">
        <v>438</v>
      </c>
      <c r="G34" s="105">
        <f t="shared" si="3"/>
        <v>26.44927536231884</v>
      </c>
    </row>
    <row r="35" spans="1:7" ht="12.75">
      <c r="A35" s="36" t="s">
        <v>188</v>
      </c>
      <c r="B35" s="97">
        <v>472</v>
      </c>
      <c r="C35" s="105">
        <f t="shared" si="4"/>
        <v>14.081145584725538</v>
      </c>
      <c r="E35" s="32" t="s">
        <v>189</v>
      </c>
      <c r="F35" s="97">
        <v>360</v>
      </c>
      <c r="G35" s="105">
        <f t="shared" si="3"/>
        <v>21.73913043478261</v>
      </c>
    </row>
    <row r="36" spans="1:7" ht="12.75">
      <c r="A36" s="36" t="s">
        <v>190</v>
      </c>
      <c r="B36" s="97">
        <v>637</v>
      </c>
      <c r="C36" s="105">
        <f t="shared" si="4"/>
        <v>19.0035799522673</v>
      </c>
      <c r="E36" s="32" t="s">
        <v>191</v>
      </c>
      <c r="F36" s="97">
        <v>1627</v>
      </c>
      <c r="G36" s="112" t="s">
        <v>261</v>
      </c>
    </row>
    <row r="37" spans="1:7" ht="12.75">
      <c r="A37" s="36" t="s">
        <v>192</v>
      </c>
      <c r="B37" s="97">
        <v>470</v>
      </c>
      <c r="C37" s="105">
        <f t="shared" si="4"/>
        <v>14.021479713603819</v>
      </c>
      <c r="E37" s="32" t="s">
        <v>193</v>
      </c>
      <c r="F37" s="97">
        <v>505</v>
      </c>
      <c r="G37" s="105">
        <f>(F37/$F$14)*100</f>
        <v>30.495169082125607</v>
      </c>
    </row>
    <row r="38" spans="1:7" ht="12.75">
      <c r="A38" s="36" t="s">
        <v>194</v>
      </c>
      <c r="B38" s="97">
        <v>476</v>
      </c>
      <c r="C38" s="105">
        <f t="shared" si="4"/>
        <v>14.200477326968974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390</v>
      </c>
      <c r="C39" s="105">
        <f t="shared" si="4"/>
        <v>11.634844868735083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3272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425</v>
      </c>
      <c r="G43" s="105">
        <f aca="true" t="shared" si="5" ref="G43:G48">(F43/$F$14)*100</f>
        <v>25.664251207729468</v>
      </c>
    </row>
    <row r="44" spans="1:7" ht="12.75">
      <c r="A44" s="36" t="s">
        <v>209</v>
      </c>
      <c r="B44" s="98">
        <v>566</v>
      </c>
      <c r="C44" s="105">
        <f aca="true" t="shared" si="6" ref="C44:C49">(B44/$B$42)*100</f>
        <v>17.29828850855746</v>
      </c>
      <c r="E44" s="32" t="s">
        <v>210</v>
      </c>
      <c r="F44" s="97">
        <v>265</v>
      </c>
      <c r="G44" s="105">
        <f t="shared" si="5"/>
        <v>16.002415458937197</v>
      </c>
    </row>
    <row r="45" spans="1:7" ht="12.75">
      <c r="A45" s="36" t="s">
        <v>211</v>
      </c>
      <c r="B45" s="98">
        <v>1002</v>
      </c>
      <c r="C45" s="105">
        <f t="shared" si="6"/>
        <v>30.623471882640587</v>
      </c>
      <c r="E45" s="32" t="s">
        <v>212</v>
      </c>
      <c r="F45" s="97">
        <v>290</v>
      </c>
      <c r="G45" s="105">
        <f t="shared" si="5"/>
        <v>17.51207729468599</v>
      </c>
    </row>
    <row r="46" spans="1:7" ht="12.75">
      <c r="A46" s="36" t="s">
        <v>213</v>
      </c>
      <c r="B46" s="98">
        <v>454</v>
      </c>
      <c r="C46" s="105">
        <f t="shared" si="6"/>
        <v>13.875305623471881</v>
      </c>
      <c r="E46" s="32" t="s">
        <v>214</v>
      </c>
      <c r="F46" s="97">
        <v>200</v>
      </c>
      <c r="G46" s="105">
        <f t="shared" si="5"/>
        <v>12.077294685990339</v>
      </c>
    </row>
    <row r="47" spans="1:7" ht="12.75">
      <c r="A47" s="36" t="s">
        <v>215</v>
      </c>
      <c r="B47" s="97">
        <v>364</v>
      </c>
      <c r="C47" s="105">
        <f t="shared" si="6"/>
        <v>11.124694376528117</v>
      </c>
      <c r="E47" s="32" t="s">
        <v>216</v>
      </c>
      <c r="F47" s="97">
        <v>126</v>
      </c>
      <c r="G47" s="105">
        <f t="shared" si="5"/>
        <v>7.608695652173914</v>
      </c>
    </row>
    <row r="48" spans="1:7" ht="12.75">
      <c r="A48" s="36" t="s">
        <v>217</v>
      </c>
      <c r="B48" s="97">
        <v>356</v>
      </c>
      <c r="C48" s="105">
        <f t="shared" si="6"/>
        <v>10.880195599022006</v>
      </c>
      <c r="E48" s="32" t="s">
        <v>218</v>
      </c>
      <c r="F48" s="97">
        <v>350</v>
      </c>
      <c r="G48" s="105">
        <f t="shared" si="5"/>
        <v>21.135265700483092</v>
      </c>
    </row>
    <row r="49" spans="1:7" ht="12.75">
      <c r="A49" s="36" t="s">
        <v>219</v>
      </c>
      <c r="B49" s="97">
        <v>530</v>
      </c>
      <c r="C49" s="105">
        <f t="shared" si="6"/>
        <v>16.198044009779952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1312</v>
      </c>
      <c r="G51" s="81">
        <f>(F51/F$51)*100</f>
        <v>100</v>
      </c>
    </row>
    <row r="52" spans="1:7" ht="12.75">
      <c r="A52" s="4" t="s">
        <v>223</v>
      </c>
      <c r="B52" s="97">
        <v>338</v>
      </c>
      <c r="C52" s="105">
        <f>(B52/$B$42)*100</f>
        <v>10.330073349633253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1147</v>
      </c>
      <c r="C53" s="105">
        <f>(B53/$B$42)*100</f>
        <v>35.05501222493888</v>
      </c>
      <c r="E53" s="32" t="s">
        <v>226</v>
      </c>
      <c r="F53" s="97">
        <v>16</v>
      </c>
      <c r="G53" s="105">
        <f>(F53/F$51)*100</f>
        <v>1.2195121951219512</v>
      </c>
    </row>
    <row r="54" spans="1:7" ht="12.75">
      <c r="A54" s="4" t="s">
        <v>227</v>
      </c>
      <c r="B54" s="97">
        <v>1385</v>
      </c>
      <c r="C54" s="105">
        <f>(B54/$B$42)*100</f>
        <v>42.32885085574572</v>
      </c>
      <c r="E54" s="32" t="s">
        <v>228</v>
      </c>
      <c r="F54" s="97">
        <v>54</v>
      </c>
      <c r="G54" s="105">
        <f aca="true" t="shared" si="7" ref="G54:G60">(F54/F$51)*100</f>
        <v>4.115853658536586</v>
      </c>
    </row>
    <row r="55" spans="1:7" ht="12.75">
      <c r="A55" s="4" t="s">
        <v>229</v>
      </c>
      <c r="B55" s="97">
        <v>402</v>
      </c>
      <c r="C55" s="105">
        <f>(B55/$B$42)*100</f>
        <v>12.28606356968215</v>
      </c>
      <c r="E55" s="32" t="s">
        <v>230</v>
      </c>
      <c r="F55" s="97">
        <v>72</v>
      </c>
      <c r="G55" s="105">
        <f t="shared" si="7"/>
        <v>5.487804878048781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223</v>
      </c>
      <c r="G56" s="105">
        <f t="shared" si="7"/>
        <v>16.996951219512198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434</v>
      </c>
      <c r="G57" s="105">
        <f t="shared" si="7"/>
        <v>33.079268292682926</v>
      </c>
    </row>
    <row r="58" spans="1:7" ht="12.75">
      <c r="A58" s="36" t="s">
        <v>234</v>
      </c>
      <c r="B58" s="97">
        <v>2014</v>
      </c>
      <c r="C58" s="105">
        <f aca="true" t="shared" si="8" ref="C58:C66">(B58/$B$42)*100</f>
        <v>61.552567237163814</v>
      </c>
      <c r="E58" s="32" t="s">
        <v>235</v>
      </c>
      <c r="F58" s="97">
        <v>382</v>
      </c>
      <c r="G58" s="105">
        <f t="shared" si="7"/>
        <v>29.115853658536583</v>
      </c>
    </row>
    <row r="59" spans="1:7" ht="12.75">
      <c r="A59" s="36" t="s">
        <v>236</v>
      </c>
      <c r="B59" s="97">
        <v>44</v>
      </c>
      <c r="C59" s="105">
        <f t="shared" si="8"/>
        <v>1.3447432762836184</v>
      </c>
      <c r="E59" s="32" t="s">
        <v>237</v>
      </c>
      <c r="F59" s="98">
        <v>104</v>
      </c>
      <c r="G59" s="105">
        <f t="shared" si="7"/>
        <v>7.926829268292683</v>
      </c>
    </row>
    <row r="60" spans="1:7" ht="12.75">
      <c r="A60" s="36" t="s">
        <v>238</v>
      </c>
      <c r="B60" s="97">
        <v>182</v>
      </c>
      <c r="C60" s="105">
        <f t="shared" si="8"/>
        <v>5.5623471882640585</v>
      </c>
      <c r="E60" s="32" t="s">
        <v>239</v>
      </c>
      <c r="F60" s="97">
        <v>27</v>
      </c>
      <c r="G60" s="105">
        <f t="shared" si="7"/>
        <v>2.057926829268293</v>
      </c>
    </row>
    <row r="61" spans="1:7" ht="12.75">
      <c r="A61" s="36" t="s">
        <v>240</v>
      </c>
      <c r="B61" s="97">
        <v>1017</v>
      </c>
      <c r="C61" s="105">
        <f t="shared" si="8"/>
        <v>31.08190709046455</v>
      </c>
      <c r="E61" s="32" t="s">
        <v>163</v>
      </c>
      <c r="F61" s="97">
        <v>897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0.27506112469437655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0.18337408312958436</v>
      </c>
      <c r="E65" s="32" t="s">
        <v>208</v>
      </c>
      <c r="F65" s="97">
        <v>268</v>
      </c>
      <c r="G65" s="105">
        <f aca="true" t="shared" si="9" ref="G65:G71">(F65/F$51)*100</f>
        <v>20.426829268292682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203</v>
      </c>
      <c r="G66" s="105">
        <f t="shared" si="9"/>
        <v>15.472560975609756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228</v>
      </c>
      <c r="G67" s="105">
        <f t="shared" si="9"/>
        <v>17.378048780487802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136</v>
      </c>
      <c r="G68" s="105">
        <f t="shared" si="9"/>
        <v>10.365853658536585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103</v>
      </c>
      <c r="G69" s="105">
        <f t="shared" si="9"/>
        <v>7.850609756097561</v>
      </c>
    </row>
    <row r="70" spans="1:7" ht="12.75">
      <c r="A70" s="36" t="s">
        <v>251</v>
      </c>
      <c r="B70" s="97">
        <v>10</v>
      </c>
      <c r="C70" s="105">
        <f>(B70/$B$42)*100</f>
        <v>0.3056234718826406</v>
      </c>
      <c r="E70" s="32" t="s">
        <v>218</v>
      </c>
      <c r="F70" s="97">
        <v>342</v>
      </c>
      <c r="G70" s="105">
        <f t="shared" si="9"/>
        <v>26.067073170731707</v>
      </c>
    </row>
    <row r="71" spans="1:7" ht="12.75">
      <c r="A71" s="54" t="s">
        <v>252</v>
      </c>
      <c r="B71" s="103">
        <v>35</v>
      </c>
      <c r="C71" s="115">
        <f>(B71/$B$42)*100</f>
        <v>1.069682151589242</v>
      </c>
      <c r="D71" s="41"/>
      <c r="E71" s="44" t="s">
        <v>220</v>
      </c>
      <c r="F71" s="103">
        <v>32</v>
      </c>
      <c r="G71" s="115">
        <f t="shared" si="9"/>
        <v>2.4390243902439024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2002-05-14T11:47:10Z</cp:lastPrinted>
  <dcterms:created xsi:type="dcterms:W3CDTF">2001-10-15T13:22:32Z</dcterms:created>
  <dcterms:modified xsi:type="dcterms:W3CDTF">2002-06-12T14:41:01Z</dcterms:modified>
  <cp:category/>
  <cp:version/>
  <cp:contentType/>
  <cp:contentStatus/>
</cp:coreProperties>
</file>