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<sst xmlns="http://schemas.openxmlformats.org/spreadsheetml/2006/main" count="696" uniqueCount="437">
  <si>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</si>
  <si>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</si>
  <si>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</si>
  <si>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</si>
  <si>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</si>
  <si>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</si>
  <si>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</si>
  <si>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</si>
  <si>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</si>
  <si>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</si>
  <si>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</si>
  <si>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</si>
  <si>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</si>
  <si>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</si>
  <si>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</si>
  <si>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</si>
  <si>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</si>
  <si>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</si>
  <si>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</si>
  <si>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</si>
  <si>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</si>
  <si>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</si>
  <si>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</si>
  <si>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</si>
  <si>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</si>
  <si>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</si>
  <si>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</si>
  <si>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</si>
  <si>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</si>
  <si>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</si>
  <si>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</si>
  <si>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</si>
  <si>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</si>
  <si>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</si>
  <si>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</si>
  <si>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</si>
  <si>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</si>
  <si>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</si>
  <si>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</si>
  <si>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</si>
  <si>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</si>
  <si>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</si>
  <si>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</si>
  <si>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</si>
  <si>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</si>
  <si>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</si>
  <si>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</si>
  <si>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</si>
  <si>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</si>
  <si>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</si>
  <si>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</si>
  <si>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</si>
  <si>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</si>
  <si>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</si>
  <si>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</si>
  <si>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</si>
  <si>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</si>
  <si>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</si>
  <si>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</si>
  <si>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</si>
  <si>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</si>
  <si>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</si>
  <si>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</si>
  <si>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</si>
  <si>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</si>
  <si>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</si>
  <si>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</si>
  <si>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</si>
  <si>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</si>
  <si>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</si>
  <si>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</si>
  <si>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</si>
  <si>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</si>
  <si>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</si>
  <si>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</si>
  <si>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</si>
  <si>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</si>
  <si>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</si>
  <si>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</si>
  <si>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</si>
  <si>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</si>
  <si>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</si>
  <si>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</si>
  <si>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</si>
  <si>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</si>
  <si>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</si>
  <si>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</si>
  <si>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</si>
  <si>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</si>
  <si>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</si>
  <si>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</si>
  <si>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</si>
  <si>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</si>
  <si>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</si>
  <si>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</si>
  <si>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</si>
  <si>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</si>
  <si>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</si>
  <si>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</si>
  <si>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</si>
  <si>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</si>
  <si>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</si>
  <si>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</si>
  <si>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</si>
  <si>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</si>
  <si>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</si>
  <si>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</si>
  <si>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</si>
  <si>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</si>
  <si>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</si>
  <si>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</si>
  <si>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</si>
  <si>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</si>
  <si>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</si>
  <si>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</si>
  <si>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</si>
  <si>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</si>
  <si>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</si>
  <si>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</si>
  <si>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</si>
  <si>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</si>
  <si>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</si>
  <si>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</si>
  <si>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</si>
  <si>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</si>
  <si>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</si>
  <si>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</si>
  <si>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</si>
  <si>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</si>
  <si>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</si>
  <si>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</si>
  <si>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</si>
  <si>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</si>
  <si>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</si>
  <si>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</si>
  <si>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</si>
  <si>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</si>
  <si>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</si>
  <si>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</si>
  <si>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</si>
  <si>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</si>
  <si>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</si>
  <si>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</si>
  <si>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</si>
  <si>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</si>
  <si>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</si>
  <si>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</si>
  <si>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</si>
  <si>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</si>
  <si>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</si>
  <si>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</si>
  <si>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</si>
  <si>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</si>
  <si>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</si>
  <si>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</si>
  <si>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</si>
  <si>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</si>
  <si>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</si>
  <si>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</si>
  <si>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</si>
  <si>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</si>
  <si>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</si>
  <si>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</si>
  <si>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</si>
  <si>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</si>
  <si>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</si>
  <si>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</si>
  <si>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</si>
  <si>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</si>
  <si>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</si>
  <si>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</si>
  <si>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</si>
  <si>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</si>
  <si>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</si>
  <si>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</si>
  <si>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</si>
  <si>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</si>
  <si>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</si>
  <si>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</si>
  <si>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</si>
  <si>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</si>
  <si>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</si>
  <si>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</si>
  <si>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</si>
  <si>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</si>
  <si>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</si>
  <si>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</si>
  <si>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</si>
  <si>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</si>
  <si>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</si>
  <si>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</si>
  <si>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</si>
  <si>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</si>
  <si>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</si>
  <si>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</si>
  <si>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</si>
  <si>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</si>
  <si>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</si>
  <si>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</si>
  <si>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</si>
  <si>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</si>
  <si>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</si>
  <si>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</si>
  <si>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</si>
  <si>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</si>
  <si>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</si>
  <si>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</si>
  <si>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</si>
  <si>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</si>
  <si>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</si>
  <si>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</si>
  <si>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</si>
  <si>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</si>
  <si>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</si>
  <si>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</si>
  <si>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</si>
  <si>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</si>
  <si>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</si>
  <si>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</si>
  <si>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</si>
  <si>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</si>
  <si>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</si>
  <si>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</si>
  <si>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</si>
  <si>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</si>
  <si>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</si>
  <si>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</si>
  <si>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</si>
  <si>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</si>
  <si>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</si>
  <si>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</si>
  <si>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</si>
  <si>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</si>
  <si>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</si>
  <si>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</si>
  <si>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</si>
  <si>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</si>
  <si>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</si>
  <si>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</si>
  <si>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</si>
  <si>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</si>
  <si>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</si>
  <si>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</si>
  <si>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</si>
  <si>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</si>
  <si>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</si>
  <si>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</si>
  <si>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</si>
  <si>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</si>
  <si>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</si>
  <si>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</si>
  <si>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</si>
  <si>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</si>
  <si>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</si>
  <si>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</si>
  <si>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</si>
  <si>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</si>
  <si>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</si>
  <si>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</si>
  <si>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</si>
  <si>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</si>
  <si>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</si>
  <si>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</si>
  <si>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</si>
  <si>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</si>
  <si>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</si>
  <si>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</si>
  <si>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</si>
  <si>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</si>
  <si>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</si>
  <si>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</si>
  <si>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</si>
  <si>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</si>
  <si>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</si>
  <si>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</si>
  <si>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</si>
  <si>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</si>
  <si>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</si>
  <si>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</si>
  <si>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</si>
  <si>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</si>
  <si>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</si>
  <si>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</si>
  <si>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</si>
  <si>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</si>
  <si>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</si>
  <si>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</si>
  <si>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</si>
  <si>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</si>
  <si>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</si>
  <si>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</si>
  <si>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</si>
  <si>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</si>
  <si>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</si>
  <si>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</si>
  <si>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</si>
  <si>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</si>
  <si>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</si>
  <si>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</si>
  <si>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</si>
  <si>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</si>
  <si>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</si>
  <si>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</si>
  <si>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</si>
  <si>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</si>
  <si>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</si>
  <si>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</si>
  <si>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</si>
  <si>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</si>
  <si>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</si>
  <si>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</si>
  <si>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</si>
  <si>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</si>
  <si>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</si>
  <si>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</si>
  <si>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</si>
  <si>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</si>
  <si>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</si>
  <si>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</si>
  <si>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</si>
  <si>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</si>
  <si>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</si>
  <si>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</si>
  <si>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</si>
  <si>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</si>
  <si>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</si>
  <si>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</si>
  <si>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</si>
  <si>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</si>
  <si>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</si>
  <si>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</si>
  <si>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</si>
  <si>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</si>
  <si>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</si>
  <si>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</si>
  <si>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</si>
  <si>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</si>
  <si>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</si>
  <si>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</si>
  <si>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</si>
  <si>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</si>
  <si>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</si>
  <si>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</si>
  <si>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</si>
  <si>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</si>
  <si>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</si>
  <si>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</si>
  <si>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</si>
  <si>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</si>
  <si>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</si>
  <si>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</si>
  <si>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</si>
  <si>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</si>
  <si>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</si>
  <si>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</si>
  <si>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</si>
  <si>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</si>
  <si>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</si>
  <si>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</si>
  <si>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</si>
  <si>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</si>
  <si>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</si>
  <si>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</si>
  <si>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</si>
  <si>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</si>
  <si>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</si>
  <si>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</si>
  <si>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</si>
  <si>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</si>
  <si>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</si>
  <si>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</si>
  <si>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</si>
  <si>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</si>
  <si>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</si>
  <si>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</si>
  <si>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</si>
  <si>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</si>
  <si>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</si>
  <si>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</si>
  <si>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</si>
  <si>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</si>
  <si>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</si>
  <si>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</si>
  <si>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</si>
  <si>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</si>
  <si>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</si>
  <si>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</si>
  <si>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</si>
  <si>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</si>
  <si>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</si>
  <si>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</si>
  <si>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</si>
  <si>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</si>
  <si>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</si>
  <si>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</si>
  <si>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</si>
  <si>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Boonton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</si>
  <si>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Boonton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</si>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</sst>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4287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4287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2128</v>
      </c>
      <c r="C9" s="151">
        <f>(B9/$B$7)*100</f>
        <v>49.638441800793096</v>
      </c>
      <c r="D9" s="152"/>
      <c r="E9" s="152" t="s">
        <v>403</v>
      </c>
      <c r="F9" s="150">
        <v>92</v>
      </c>
      <c r="G9" s="153">
        <f t="shared" si="0"/>
        <v>2.146022859808724</v>
      </c>
    </row>
    <row r="10" spans="1:7" ht="12.75">
      <c r="A10" s="149" t="s">
        <v>404</v>
      </c>
      <c r="B10" s="150">
        <v>2159</v>
      </c>
      <c r="C10" s="151">
        <f>(B10/$B$7)*100</f>
        <v>50.361558199206904</v>
      </c>
      <c r="D10" s="152"/>
      <c r="E10" s="152" t="s">
        <v>405</v>
      </c>
      <c r="F10" s="150">
        <v>11</v>
      </c>
      <c r="G10" s="153">
        <f t="shared" si="0"/>
        <v>0.2565896897597387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34</v>
      </c>
      <c r="G11" s="153">
        <f t="shared" si="0"/>
        <v>0.7930954047119197</v>
      </c>
    </row>
    <row r="12" spans="1:7" ht="12.75">
      <c r="A12" s="149" t="s">
        <v>407</v>
      </c>
      <c r="B12" s="150">
        <v>247</v>
      </c>
      <c r="C12" s="151">
        <f aca="true" t="shared" si="1" ref="C12:C24">B12*100/B$7</f>
        <v>5.76160485187777</v>
      </c>
      <c r="D12" s="152"/>
      <c r="E12" s="152" t="s">
        <v>408</v>
      </c>
      <c r="F12" s="150">
        <v>7</v>
      </c>
      <c r="G12" s="153">
        <f t="shared" si="0"/>
        <v>0.16328434802892466</v>
      </c>
    </row>
    <row r="13" spans="1:7" ht="12.75">
      <c r="A13" s="149" t="s">
        <v>409</v>
      </c>
      <c r="B13" s="150">
        <v>335</v>
      </c>
      <c r="C13" s="151">
        <f t="shared" si="1"/>
        <v>7.81432236995568</v>
      </c>
      <c r="D13" s="152"/>
      <c r="E13" s="152" t="s">
        <v>410</v>
      </c>
      <c r="F13" s="150">
        <v>40</v>
      </c>
      <c r="G13" s="153">
        <f t="shared" si="0"/>
        <v>0.9330534173081408</v>
      </c>
    </row>
    <row r="14" spans="1:7" ht="12.75">
      <c r="A14" s="149" t="s">
        <v>411</v>
      </c>
      <c r="B14" s="150">
        <v>342</v>
      </c>
      <c r="C14" s="151">
        <f t="shared" si="1"/>
        <v>7.977606717984605</v>
      </c>
      <c r="D14" s="152"/>
      <c r="E14" s="152" t="s">
        <v>412</v>
      </c>
      <c r="F14" s="150">
        <v>4195</v>
      </c>
      <c r="G14" s="153">
        <f t="shared" si="0"/>
        <v>97.85397714019128</v>
      </c>
    </row>
    <row r="15" spans="1:7" ht="12.75">
      <c r="A15" s="149" t="s">
        <v>413</v>
      </c>
      <c r="B15" s="150">
        <v>217</v>
      </c>
      <c r="C15" s="151">
        <f t="shared" si="1"/>
        <v>5.0618147888966645</v>
      </c>
      <c r="D15" s="152"/>
      <c r="E15" s="152" t="s">
        <v>414</v>
      </c>
      <c r="F15" s="150">
        <v>3921</v>
      </c>
      <c r="G15" s="153">
        <f t="shared" si="0"/>
        <v>91.46256123163052</v>
      </c>
    </row>
    <row r="16" spans="1:7" ht="12.75">
      <c r="A16" s="149" t="s">
        <v>415</v>
      </c>
      <c r="B16" s="150">
        <v>134</v>
      </c>
      <c r="C16" s="151">
        <f t="shared" si="1"/>
        <v>3.125728947982272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347</v>
      </c>
      <c r="C17" s="151">
        <f t="shared" si="1"/>
        <v>8.094238395148123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809</v>
      </c>
      <c r="C18" s="151">
        <f t="shared" si="1"/>
        <v>18.87100536505715</v>
      </c>
      <c r="D18" s="152"/>
      <c r="E18" s="143" t="s">
        <v>419</v>
      </c>
      <c r="F18" s="141">
        <v>4287</v>
      </c>
      <c r="G18" s="148">
        <v>100</v>
      </c>
    </row>
    <row r="19" spans="1:7" ht="12.75">
      <c r="A19" s="149" t="s">
        <v>420</v>
      </c>
      <c r="B19" s="150">
        <v>768</v>
      </c>
      <c r="C19" s="151">
        <f t="shared" si="1"/>
        <v>17.914625612316303</v>
      </c>
      <c r="D19" s="152"/>
      <c r="E19" s="152" t="s">
        <v>421</v>
      </c>
      <c r="F19" s="150">
        <v>4102</v>
      </c>
      <c r="G19" s="153">
        <f aca="true" t="shared" si="2" ref="G19:G30">F19*100/F$18</f>
        <v>95.68462794494985</v>
      </c>
    </row>
    <row r="20" spans="1:7" ht="12.75">
      <c r="A20" s="149" t="s">
        <v>422</v>
      </c>
      <c r="B20" s="150">
        <v>264</v>
      </c>
      <c r="C20" s="151">
        <f t="shared" si="1"/>
        <v>6.15815255423373</v>
      </c>
      <c r="D20" s="152"/>
      <c r="E20" s="152" t="s">
        <v>423</v>
      </c>
      <c r="F20" s="150">
        <v>1476</v>
      </c>
      <c r="G20" s="153">
        <f t="shared" si="2"/>
        <v>34.4296710986704</v>
      </c>
    </row>
    <row r="21" spans="1:7" ht="12.75">
      <c r="A21" s="149" t="s">
        <v>424</v>
      </c>
      <c r="B21" s="150">
        <v>186</v>
      </c>
      <c r="C21" s="151">
        <f t="shared" si="1"/>
        <v>4.338698390482855</v>
      </c>
      <c r="D21" s="152"/>
      <c r="E21" s="152" t="s">
        <v>425</v>
      </c>
      <c r="F21" s="150">
        <v>1034</v>
      </c>
      <c r="G21" s="153">
        <f t="shared" si="2"/>
        <v>24.119430837415443</v>
      </c>
    </row>
    <row r="22" spans="1:7" ht="12.75">
      <c r="A22" s="149" t="s">
        <v>426</v>
      </c>
      <c r="B22" s="150">
        <v>335</v>
      </c>
      <c r="C22" s="151">
        <f t="shared" si="1"/>
        <v>7.81432236995568</v>
      </c>
      <c r="D22" s="152"/>
      <c r="E22" s="152" t="s">
        <v>427</v>
      </c>
      <c r="F22" s="150">
        <v>1344</v>
      </c>
      <c r="G22" s="153">
        <f t="shared" si="2"/>
        <v>31.350594821553535</v>
      </c>
    </row>
    <row r="23" spans="1:7" ht="12.75">
      <c r="A23" s="149" t="s">
        <v>428</v>
      </c>
      <c r="B23" s="150">
        <v>204</v>
      </c>
      <c r="C23" s="151">
        <f t="shared" si="1"/>
        <v>4.758572428271519</v>
      </c>
      <c r="D23" s="152"/>
      <c r="E23" s="152" t="s">
        <v>429</v>
      </c>
      <c r="F23" s="150">
        <v>1023</v>
      </c>
      <c r="G23" s="153">
        <f t="shared" si="2"/>
        <v>23.862841147655704</v>
      </c>
    </row>
    <row r="24" spans="1:7" ht="12.75">
      <c r="A24" s="149" t="s">
        <v>430</v>
      </c>
      <c r="B24" s="150">
        <v>99</v>
      </c>
      <c r="C24" s="151">
        <f t="shared" si="1"/>
        <v>2.309307207837649</v>
      </c>
      <c r="D24" s="152"/>
      <c r="E24" s="152" t="s">
        <v>431</v>
      </c>
      <c r="F24" s="150">
        <v>139</v>
      </c>
      <c r="G24" s="153">
        <f t="shared" si="2"/>
        <v>3.2423606251457895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</v>
      </c>
      <c r="G25" s="153">
        <f t="shared" si="2"/>
        <v>0.9330534173081408</v>
      </c>
    </row>
    <row r="26" spans="1:7" ht="12.75">
      <c r="A26" s="149" t="s">
        <v>433</v>
      </c>
      <c r="B26" s="145">
        <v>41.6</v>
      </c>
      <c r="C26" s="155" t="s">
        <v>261</v>
      </c>
      <c r="D26" s="152"/>
      <c r="E26" s="156" t="s">
        <v>434</v>
      </c>
      <c r="F26" s="157">
        <v>109</v>
      </c>
      <c r="G26" s="153">
        <f t="shared" si="2"/>
        <v>2.542570562164684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52</v>
      </c>
      <c r="G27" s="153">
        <f t="shared" si="2"/>
        <v>1.2129694425005833</v>
      </c>
    </row>
    <row r="28" spans="1:7" ht="12.75">
      <c r="A28" s="149" t="s">
        <v>262</v>
      </c>
      <c r="B28" s="150">
        <v>3221</v>
      </c>
      <c r="C28" s="151">
        <f aca="true" t="shared" si="3" ref="C28:C35">B28*100/B$7</f>
        <v>75.13412642873804</v>
      </c>
      <c r="D28" s="152"/>
      <c r="E28" s="152" t="s">
        <v>436</v>
      </c>
      <c r="F28" s="150">
        <v>185</v>
      </c>
      <c r="G28" s="153">
        <f t="shared" si="2"/>
        <v>4.315372055050152</v>
      </c>
    </row>
    <row r="29" spans="1:7" ht="12.75">
      <c r="A29" s="149" t="s">
        <v>0</v>
      </c>
      <c r="B29" s="150">
        <v>1555</v>
      </c>
      <c r="C29" s="151">
        <f t="shared" si="3"/>
        <v>36.27245159785398</v>
      </c>
      <c r="D29" s="152"/>
      <c r="E29" s="152" t="s">
        <v>1</v>
      </c>
      <c r="F29" s="150">
        <v>178</v>
      </c>
      <c r="G29" s="153">
        <f t="shared" si="2"/>
        <v>4.152087707021227</v>
      </c>
    </row>
    <row r="30" spans="1:7" ht="12.75">
      <c r="A30" s="149" t="s">
        <v>2</v>
      </c>
      <c r="B30" s="150">
        <v>1666</v>
      </c>
      <c r="C30" s="151">
        <f t="shared" si="3"/>
        <v>38.86167483088407</v>
      </c>
      <c r="D30" s="152"/>
      <c r="E30" s="152" t="s">
        <v>3</v>
      </c>
      <c r="F30" s="150">
        <v>7</v>
      </c>
      <c r="G30" s="153">
        <f t="shared" si="2"/>
        <v>0.16328434802892466</v>
      </c>
    </row>
    <row r="31" spans="1:7" ht="12.75">
      <c r="A31" s="149" t="s">
        <v>4</v>
      </c>
      <c r="B31" s="150">
        <v>3124</v>
      </c>
      <c r="C31" s="151">
        <f t="shared" si="3"/>
        <v>72.87147189176581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733</v>
      </c>
      <c r="C32" s="151">
        <f t="shared" si="3"/>
        <v>17.09820387217168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638</v>
      </c>
      <c r="C33" s="151">
        <f t="shared" si="3"/>
        <v>14.882202006064848</v>
      </c>
      <c r="D33" s="152"/>
      <c r="E33" s="143" t="s">
        <v>8</v>
      </c>
      <c r="F33" s="141">
        <v>1476</v>
      </c>
      <c r="G33" s="148">
        <v>100</v>
      </c>
    </row>
    <row r="34" spans="1:7" ht="12.75">
      <c r="A34" s="149" t="s">
        <v>0</v>
      </c>
      <c r="B34" s="150">
        <v>269</v>
      </c>
      <c r="C34" s="151">
        <f t="shared" si="3"/>
        <v>6.2747842313972475</v>
      </c>
      <c r="D34" s="152"/>
      <c r="E34" s="152" t="s">
        <v>9</v>
      </c>
      <c r="F34" s="150">
        <v>1157</v>
      </c>
      <c r="G34" s="153">
        <f aca="true" t="shared" si="4" ref="G34:G42">F34*100/F$33</f>
        <v>78.38753387533875</v>
      </c>
    </row>
    <row r="35" spans="1:7" ht="12.75">
      <c r="A35" s="149" t="s">
        <v>2</v>
      </c>
      <c r="B35" s="150">
        <v>369</v>
      </c>
      <c r="C35" s="151">
        <f t="shared" si="3"/>
        <v>8.6074177746676</v>
      </c>
      <c r="D35" s="152"/>
      <c r="E35" s="152" t="s">
        <v>10</v>
      </c>
      <c r="F35" s="150">
        <v>541</v>
      </c>
      <c r="G35" s="153">
        <f t="shared" si="4"/>
        <v>36.65311653116531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1034</v>
      </c>
      <c r="G36" s="153">
        <f t="shared" si="4"/>
        <v>70.05420054200542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479</v>
      </c>
      <c r="G37" s="153">
        <f t="shared" si="4"/>
        <v>32.452574525745256</v>
      </c>
    </row>
    <row r="38" spans="1:7" ht="12.75">
      <c r="A38" s="162" t="s">
        <v>13</v>
      </c>
      <c r="B38" s="150">
        <v>4242</v>
      </c>
      <c r="C38" s="151">
        <f aca="true" t="shared" si="5" ref="C38:C56">B38*100/B$7</f>
        <v>98.95031490552834</v>
      </c>
      <c r="D38" s="152"/>
      <c r="E38" s="152" t="s">
        <v>14</v>
      </c>
      <c r="F38" s="150">
        <v>77</v>
      </c>
      <c r="G38" s="153">
        <f t="shared" si="4"/>
        <v>5.2168021680216805</v>
      </c>
    </row>
    <row r="39" spans="1:7" ht="12.75">
      <c r="A39" s="149" t="s">
        <v>15</v>
      </c>
      <c r="B39" s="150">
        <v>3987</v>
      </c>
      <c r="C39" s="151">
        <f t="shared" si="5"/>
        <v>93.00209937018894</v>
      </c>
      <c r="D39" s="152"/>
      <c r="E39" s="152" t="s">
        <v>10</v>
      </c>
      <c r="F39" s="150">
        <v>45</v>
      </c>
      <c r="G39" s="153">
        <f t="shared" si="4"/>
        <v>3.048780487804878</v>
      </c>
    </row>
    <row r="40" spans="1:7" ht="12.75">
      <c r="A40" s="149" t="s">
        <v>16</v>
      </c>
      <c r="B40" s="150">
        <v>51</v>
      </c>
      <c r="C40" s="151">
        <f t="shared" si="5"/>
        <v>1.1896431070678797</v>
      </c>
      <c r="D40" s="152"/>
      <c r="E40" s="152" t="s">
        <v>17</v>
      </c>
      <c r="F40" s="150">
        <v>319</v>
      </c>
      <c r="G40" s="153">
        <f t="shared" si="4"/>
        <v>21.612466124661246</v>
      </c>
    </row>
    <row r="41" spans="1:7" ht="12.75">
      <c r="A41" s="149" t="s">
        <v>18</v>
      </c>
      <c r="B41" s="150">
        <v>2</v>
      </c>
      <c r="C41" s="151">
        <f t="shared" si="5"/>
        <v>0.046652670865407045</v>
      </c>
      <c r="D41" s="152"/>
      <c r="E41" s="152" t="s">
        <v>19</v>
      </c>
      <c r="F41" s="150">
        <v>258</v>
      </c>
      <c r="G41" s="153">
        <f t="shared" si="4"/>
        <v>17.479674796747968</v>
      </c>
    </row>
    <row r="42" spans="1:7" ht="12.75">
      <c r="A42" s="149" t="s">
        <v>20</v>
      </c>
      <c r="B42" s="150">
        <v>175</v>
      </c>
      <c r="C42" s="151">
        <f t="shared" si="5"/>
        <v>4.082108700723117</v>
      </c>
      <c r="D42" s="152"/>
      <c r="E42" s="152" t="s">
        <v>21</v>
      </c>
      <c r="F42" s="150">
        <v>112</v>
      </c>
      <c r="G42" s="153">
        <f t="shared" si="4"/>
        <v>7.588075880758808</v>
      </c>
    </row>
    <row r="43" spans="1:7" ht="12.75">
      <c r="A43" s="149" t="s">
        <v>22</v>
      </c>
      <c r="B43" s="150">
        <v>35</v>
      </c>
      <c r="C43" s="151">
        <f t="shared" si="5"/>
        <v>0.8164217401446233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70</v>
      </c>
      <c r="C44" s="151">
        <f t="shared" si="5"/>
        <v>1.6328434802892466</v>
      </c>
      <c r="D44" s="152"/>
      <c r="E44" s="152" t="s">
        <v>24</v>
      </c>
      <c r="F44" s="159">
        <v>567</v>
      </c>
      <c r="G44" s="163">
        <f>F44*100/F33</f>
        <v>38.41463414634146</v>
      </c>
    </row>
    <row r="45" spans="1:7" ht="12.75">
      <c r="A45" s="149" t="s">
        <v>25</v>
      </c>
      <c r="B45" s="150">
        <v>15</v>
      </c>
      <c r="C45" s="151">
        <f t="shared" si="5"/>
        <v>0.34989503149055284</v>
      </c>
      <c r="D45" s="152"/>
      <c r="E45" s="152" t="s">
        <v>26</v>
      </c>
      <c r="F45" s="159">
        <v>383</v>
      </c>
      <c r="G45" s="163">
        <f>F45*100/F33</f>
        <v>25.94850948509485</v>
      </c>
    </row>
    <row r="46" spans="1:7" ht="12.75">
      <c r="A46" s="149" t="s">
        <v>27</v>
      </c>
      <c r="B46" s="150">
        <v>8</v>
      </c>
      <c r="C46" s="151">
        <f t="shared" si="5"/>
        <v>0.18661068346162818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27</v>
      </c>
      <c r="C47" s="151">
        <f t="shared" si="5"/>
        <v>0.6298110566829951</v>
      </c>
      <c r="D47" s="152"/>
      <c r="E47" s="152" t="s">
        <v>29</v>
      </c>
      <c r="F47" s="164">
        <v>2.78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3.18</v>
      </c>
      <c r="G48" s="165" t="s">
        <v>261</v>
      </c>
    </row>
    <row r="49" spans="1:7" ht="14.25">
      <c r="A49" s="149" t="s">
        <v>32</v>
      </c>
      <c r="B49" s="150">
        <v>20</v>
      </c>
      <c r="C49" s="151">
        <f t="shared" si="5"/>
        <v>0.4665267086540704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1510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1476</v>
      </c>
      <c r="G52" s="153">
        <f>F52*100/F$51</f>
        <v>97.74834437086092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34</v>
      </c>
      <c r="G53" s="153">
        <f>F53*100/F$51</f>
        <v>2.251655629139073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12</v>
      </c>
      <c r="G54" s="153">
        <f>F54*100/F$51</f>
        <v>0.7947019867549668</v>
      </c>
    </row>
    <row r="55" spans="1:7" ht="12.75">
      <c r="A55" s="149" t="s">
        <v>43</v>
      </c>
      <c r="B55" s="150">
        <v>27</v>
      </c>
      <c r="C55" s="151">
        <f t="shared" si="5"/>
        <v>0.6298110566829951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45</v>
      </c>
      <c r="C56" s="151">
        <f t="shared" si="5"/>
        <v>1.0496850944716585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4027</v>
      </c>
      <c r="C60" s="167">
        <f>B60*100/B7</f>
        <v>93.93515278749709</v>
      </c>
      <c r="D60" s="152"/>
      <c r="E60" s="143" t="s">
        <v>51</v>
      </c>
      <c r="F60" s="141">
        <v>1476</v>
      </c>
      <c r="G60" s="148">
        <v>100</v>
      </c>
    </row>
    <row r="61" spans="1:7" ht="12.75">
      <c r="A61" s="149" t="s">
        <v>52</v>
      </c>
      <c r="B61" s="159">
        <v>61</v>
      </c>
      <c r="C61" s="167">
        <f>B61*100/B7</f>
        <v>1.422906461394915</v>
      </c>
      <c r="D61" s="152"/>
      <c r="E61" s="152" t="s">
        <v>53</v>
      </c>
      <c r="F61" s="150">
        <v>1370</v>
      </c>
      <c r="G61" s="153">
        <f>F61*100/F$60</f>
        <v>92.81842818428184</v>
      </c>
    </row>
    <row r="62" spans="1:7" ht="12.75">
      <c r="A62" s="149" t="s">
        <v>54</v>
      </c>
      <c r="B62" s="159">
        <v>7</v>
      </c>
      <c r="C62" s="167">
        <f>B62*100/B7</f>
        <v>0.16328434802892466</v>
      </c>
      <c r="D62" s="152"/>
      <c r="E62" s="152" t="s">
        <v>55</v>
      </c>
      <c r="F62" s="150">
        <v>106</v>
      </c>
      <c r="G62" s="153">
        <f>F62*100/F$60</f>
        <v>7.181571815718157</v>
      </c>
    </row>
    <row r="63" spans="1:7" ht="12.75">
      <c r="A63" s="149" t="s">
        <v>56</v>
      </c>
      <c r="B63" s="159">
        <v>192</v>
      </c>
      <c r="C63" s="167">
        <f>B63*100/B7</f>
        <v>4.478656403079076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2.82</v>
      </c>
      <c r="G64" s="165" t="s">
        <v>261</v>
      </c>
    </row>
    <row r="65" spans="1:7" ht="13.5" thickBot="1">
      <c r="A65" s="170" t="s">
        <v>59</v>
      </c>
      <c r="B65" s="171">
        <v>48</v>
      </c>
      <c r="C65" s="172">
        <f>B65*100/B7</f>
        <v>1.119664100769769</v>
      </c>
      <c r="D65" s="173"/>
      <c r="E65" s="173" t="s">
        <v>60</v>
      </c>
      <c r="F65" s="174">
        <v>2.27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4287</v>
      </c>
      <c r="G9" s="33">
        <f>(F9/$F$9)*100</f>
        <v>100</v>
      </c>
    </row>
    <row r="10" spans="1:7" ht="12.75">
      <c r="A10" s="29" t="s">
        <v>269</v>
      </c>
      <c r="B10" s="93">
        <v>1150</v>
      </c>
      <c r="C10" s="33">
        <f aca="true" t="shared" si="0" ref="C10:C15">(B10/$B$10)*100</f>
        <v>100</v>
      </c>
      <c r="E10" s="34" t="s">
        <v>270</v>
      </c>
      <c r="F10" s="97">
        <v>3932</v>
      </c>
      <c r="G10" s="84">
        <f aca="true" t="shared" si="1" ref="G10:G16">(F10/$F$9)*100</f>
        <v>91.71915092139025</v>
      </c>
    </row>
    <row r="11" spans="1:8" ht="12.75">
      <c r="A11" s="36" t="s">
        <v>271</v>
      </c>
      <c r="B11" s="98">
        <v>124</v>
      </c>
      <c r="C11" s="35">
        <f t="shared" si="0"/>
        <v>10.782608695652174</v>
      </c>
      <c r="E11" s="34" t="s">
        <v>272</v>
      </c>
      <c r="F11" s="97">
        <v>3904</v>
      </c>
      <c r="G11" s="84">
        <f t="shared" si="1"/>
        <v>91.06601352927454</v>
      </c>
      <c r="H11" s="15" t="s">
        <v>250</v>
      </c>
    </row>
    <row r="12" spans="1:8" ht="12.75">
      <c r="A12" s="36" t="s">
        <v>273</v>
      </c>
      <c r="B12" s="98">
        <v>66</v>
      </c>
      <c r="C12" s="35">
        <f t="shared" si="0"/>
        <v>5.739130434782608</v>
      </c>
      <c r="E12" s="34" t="s">
        <v>274</v>
      </c>
      <c r="F12" s="97">
        <v>2899</v>
      </c>
      <c r="G12" s="84">
        <f t="shared" si="1"/>
        <v>67.6230464194075</v>
      </c>
      <c r="H12" s="15" t="s">
        <v>250</v>
      </c>
    </row>
    <row r="13" spans="1:7" ht="12.75">
      <c r="A13" s="36" t="s">
        <v>275</v>
      </c>
      <c r="B13" s="98">
        <v>536</v>
      </c>
      <c r="C13" s="35">
        <f t="shared" si="0"/>
        <v>46.608695652173914</v>
      </c>
      <c r="E13" s="34" t="s">
        <v>276</v>
      </c>
      <c r="F13" s="97">
        <v>1005</v>
      </c>
      <c r="G13" s="84">
        <f t="shared" si="1"/>
        <v>23.44296710986704</v>
      </c>
    </row>
    <row r="14" spans="1:7" ht="12.75">
      <c r="A14" s="36" t="s">
        <v>277</v>
      </c>
      <c r="B14" s="98">
        <v>234</v>
      </c>
      <c r="C14" s="35">
        <f t="shared" si="0"/>
        <v>20.347826086956523</v>
      </c>
      <c r="E14" s="34" t="s">
        <v>166</v>
      </c>
      <c r="F14" s="97">
        <v>28</v>
      </c>
      <c r="G14" s="84">
        <f t="shared" si="1"/>
        <v>0.6531373921156987</v>
      </c>
    </row>
    <row r="15" spans="1:7" ht="12.75">
      <c r="A15" s="36" t="s">
        <v>324</v>
      </c>
      <c r="B15" s="97">
        <v>190</v>
      </c>
      <c r="C15" s="35">
        <f t="shared" si="0"/>
        <v>16.52173913043478</v>
      </c>
      <c r="E15" s="34" t="s">
        <v>278</v>
      </c>
      <c r="F15" s="97">
        <v>355</v>
      </c>
      <c r="G15" s="84">
        <f t="shared" si="1"/>
        <v>8.28084907860975</v>
      </c>
    </row>
    <row r="16" spans="1:7" ht="12.75">
      <c r="A16" s="36"/>
      <c r="B16" s="93" t="s">
        <v>250</v>
      </c>
      <c r="C16" s="10"/>
      <c r="E16" s="34" t="s">
        <v>279</v>
      </c>
      <c r="F16" s="98">
        <v>114</v>
      </c>
      <c r="G16" s="84">
        <f t="shared" si="1"/>
        <v>2.6592022393282013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166</v>
      </c>
      <c r="G17" s="84">
        <f>(F17/$F$9)*100</f>
        <v>3.8721716818287844</v>
      </c>
    </row>
    <row r="18" spans="1:7" ht="12.75">
      <c r="A18" s="29" t="s">
        <v>282</v>
      </c>
      <c r="B18" s="93">
        <v>3047</v>
      </c>
      <c r="C18" s="33">
        <f>(B18/$B$18)*100</f>
        <v>100</v>
      </c>
      <c r="E18" s="34" t="s">
        <v>283</v>
      </c>
      <c r="F18" s="97">
        <v>189</v>
      </c>
      <c r="G18" s="84">
        <f>(F18/$F$9)*100</f>
        <v>4.408677396780965</v>
      </c>
    </row>
    <row r="19" spans="1:7" ht="12.75">
      <c r="A19" s="36" t="s">
        <v>284</v>
      </c>
      <c r="B19" s="97">
        <v>48</v>
      </c>
      <c r="C19" s="84">
        <f aca="true" t="shared" si="2" ref="C19:C25">(B19/$B$18)*100</f>
        <v>1.5753199868723335</v>
      </c>
      <c r="E19" s="34"/>
      <c r="F19" s="97" t="s">
        <v>250</v>
      </c>
      <c r="G19" s="84"/>
    </row>
    <row r="20" spans="1:7" ht="12.75">
      <c r="A20" s="36" t="s">
        <v>285</v>
      </c>
      <c r="B20" s="97">
        <v>163</v>
      </c>
      <c r="C20" s="84">
        <f t="shared" si="2"/>
        <v>5.349524122087299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705</v>
      </c>
      <c r="C21" s="84">
        <f t="shared" si="2"/>
        <v>23.137512307187396</v>
      </c>
      <c r="E21" s="38" t="s">
        <v>167</v>
      </c>
      <c r="F21" s="80">
        <v>355</v>
      </c>
      <c r="G21" s="33">
        <f>(F21/$F$21)*100</f>
        <v>100</v>
      </c>
    </row>
    <row r="22" spans="1:7" ht="12.75">
      <c r="A22" s="36" t="s">
        <v>302</v>
      </c>
      <c r="B22" s="97">
        <v>581</v>
      </c>
      <c r="C22" s="84">
        <f t="shared" si="2"/>
        <v>19.06793567443387</v>
      </c>
      <c r="E22" s="34" t="s">
        <v>303</v>
      </c>
      <c r="F22" s="97">
        <v>190</v>
      </c>
      <c r="G22" s="84">
        <f aca="true" t="shared" si="3" ref="G22:G27">(F22/$F$21)*100</f>
        <v>53.52112676056338</v>
      </c>
    </row>
    <row r="23" spans="1:7" ht="12.75">
      <c r="A23" s="36" t="s">
        <v>304</v>
      </c>
      <c r="B23" s="97">
        <v>150</v>
      </c>
      <c r="C23" s="84">
        <f t="shared" si="2"/>
        <v>4.922874958976042</v>
      </c>
      <c r="E23" s="34" t="s">
        <v>305</v>
      </c>
      <c r="F23" s="97">
        <v>125</v>
      </c>
      <c r="G23" s="84">
        <f t="shared" si="3"/>
        <v>35.2112676056338</v>
      </c>
    </row>
    <row r="24" spans="1:7" ht="12.75">
      <c r="A24" s="36" t="s">
        <v>306</v>
      </c>
      <c r="B24" s="97">
        <v>883</v>
      </c>
      <c r="C24" s="84">
        <f t="shared" si="2"/>
        <v>28.979323925172302</v>
      </c>
      <c r="E24" s="34" t="s">
        <v>307</v>
      </c>
      <c r="F24" s="97">
        <v>13</v>
      </c>
      <c r="G24" s="84">
        <f t="shared" si="3"/>
        <v>3.6619718309859155</v>
      </c>
    </row>
    <row r="25" spans="1:7" ht="12.75">
      <c r="A25" s="36" t="s">
        <v>308</v>
      </c>
      <c r="B25" s="97">
        <v>517</v>
      </c>
      <c r="C25" s="84">
        <f t="shared" si="2"/>
        <v>16.967509025270758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</v>
      </c>
      <c r="G26" s="84">
        <f t="shared" si="3"/>
        <v>6.478873239436619</v>
      </c>
    </row>
    <row r="27" spans="1:7" ht="12.75">
      <c r="A27" s="36" t="s">
        <v>311</v>
      </c>
      <c r="B27" s="108">
        <v>93.1</v>
      </c>
      <c r="C27" s="37" t="s">
        <v>261</v>
      </c>
      <c r="E27" s="34" t="s">
        <v>312</v>
      </c>
      <c r="F27" s="97">
        <v>4</v>
      </c>
      <c r="G27" s="84">
        <f t="shared" si="3"/>
        <v>1.1267605633802817</v>
      </c>
    </row>
    <row r="28" spans="1:7" ht="12.75">
      <c r="A28" s="36" t="s">
        <v>313</v>
      </c>
      <c r="B28" s="108">
        <v>45.9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4050</v>
      </c>
      <c r="G30" s="33">
        <f>(F30/$F$30)*100</f>
        <v>100</v>
      </c>
      <c r="J30" s="39"/>
    </row>
    <row r="31" spans="1:10" ht="12.75">
      <c r="A31" s="95" t="s">
        <v>296</v>
      </c>
      <c r="B31" s="93">
        <v>3363</v>
      </c>
      <c r="C31" s="33">
        <f>(B31/$B$31)*100</f>
        <v>100</v>
      </c>
      <c r="E31" s="34" t="s">
        <v>317</v>
      </c>
      <c r="F31" s="97">
        <v>3567</v>
      </c>
      <c r="G31" s="101">
        <f>(F31/$F$30)*100</f>
        <v>88.07407407407408</v>
      </c>
      <c r="J31" s="39"/>
    </row>
    <row r="32" spans="1:10" ht="12.75">
      <c r="A32" s="36" t="s">
        <v>318</v>
      </c>
      <c r="B32" s="97">
        <v>693</v>
      </c>
      <c r="C32" s="10">
        <f>(B32/$B$31)*100</f>
        <v>20.606601248884925</v>
      </c>
      <c r="E32" s="34" t="s">
        <v>319</v>
      </c>
      <c r="F32" s="97">
        <v>483</v>
      </c>
      <c r="G32" s="101">
        <f aca="true" t="shared" si="4" ref="G32:G39">(F32/$F$30)*100</f>
        <v>11.925925925925926</v>
      </c>
      <c r="J32" s="39"/>
    </row>
    <row r="33" spans="1:10" ht="12.75">
      <c r="A33" s="36" t="s">
        <v>320</v>
      </c>
      <c r="B33" s="97">
        <v>2218</v>
      </c>
      <c r="C33" s="10">
        <f aca="true" t="shared" si="5" ref="C33:C38">(B33/$B$31)*100</f>
        <v>65.95301813856676</v>
      </c>
      <c r="E33" s="34" t="s">
        <v>321</v>
      </c>
      <c r="F33" s="97">
        <v>132</v>
      </c>
      <c r="G33" s="101">
        <f t="shared" si="4"/>
        <v>3.259259259259259</v>
      </c>
      <c r="J33" s="39"/>
    </row>
    <row r="34" spans="1:7" ht="12.75">
      <c r="A34" s="36" t="s">
        <v>322</v>
      </c>
      <c r="B34" s="97">
        <v>38</v>
      </c>
      <c r="C34" s="10">
        <f t="shared" si="5"/>
        <v>1.1299435028248588</v>
      </c>
      <c r="E34" s="34" t="s">
        <v>323</v>
      </c>
      <c r="F34" s="97">
        <v>103</v>
      </c>
      <c r="G34" s="101">
        <f t="shared" si="4"/>
        <v>2.54320987654321</v>
      </c>
    </row>
    <row r="35" spans="1:7" ht="12.75">
      <c r="A35" s="36" t="s">
        <v>325</v>
      </c>
      <c r="B35" s="97">
        <v>215</v>
      </c>
      <c r="C35" s="10">
        <f t="shared" si="5"/>
        <v>6.3931013975617015</v>
      </c>
      <c r="E35" s="34" t="s">
        <v>321</v>
      </c>
      <c r="F35" s="97">
        <v>24</v>
      </c>
      <c r="G35" s="101">
        <f t="shared" si="4"/>
        <v>0.5925925925925926</v>
      </c>
    </row>
    <row r="36" spans="1:7" ht="12.75">
      <c r="A36" s="36" t="s">
        <v>297</v>
      </c>
      <c r="B36" s="97">
        <v>170</v>
      </c>
      <c r="C36" s="10">
        <f t="shared" si="5"/>
        <v>5.055010407374368</v>
      </c>
      <c r="E36" s="34" t="s">
        <v>327</v>
      </c>
      <c r="F36" s="97">
        <v>227</v>
      </c>
      <c r="G36" s="101">
        <f t="shared" si="4"/>
        <v>5.604938271604938</v>
      </c>
    </row>
    <row r="37" spans="1:7" ht="12.75">
      <c r="A37" s="36" t="s">
        <v>326</v>
      </c>
      <c r="B37" s="97">
        <v>199</v>
      </c>
      <c r="C37" s="10">
        <f t="shared" si="5"/>
        <v>5.91733571216176</v>
      </c>
      <c r="E37" s="34" t="s">
        <v>321</v>
      </c>
      <c r="F37" s="97">
        <v>45</v>
      </c>
      <c r="G37" s="101">
        <f t="shared" si="4"/>
        <v>1.1111111111111112</v>
      </c>
    </row>
    <row r="38" spans="1:7" ht="12.75">
      <c r="A38" s="36" t="s">
        <v>297</v>
      </c>
      <c r="B38" s="97">
        <v>115</v>
      </c>
      <c r="C38" s="10">
        <f t="shared" si="5"/>
        <v>3.4195658638120725</v>
      </c>
      <c r="E38" s="34" t="s">
        <v>259</v>
      </c>
      <c r="F38" s="97">
        <v>134</v>
      </c>
      <c r="G38" s="101">
        <f t="shared" si="4"/>
        <v>3.308641975308642</v>
      </c>
    </row>
    <row r="39" spans="1:7" ht="12.75">
      <c r="A39" s="36"/>
      <c r="B39" s="97" t="s">
        <v>250</v>
      </c>
      <c r="C39" s="10"/>
      <c r="E39" s="34" t="s">
        <v>321</v>
      </c>
      <c r="F39" s="97">
        <v>57</v>
      </c>
      <c r="G39" s="101">
        <f t="shared" si="4"/>
        <v>1.4074074074074074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102</v>
      </c>
      <c r="C42" s="33">
        <f>(B42/$B$42)*100</f>
        <v>100</v>
      </c>
      <c r="E42" s="31" t="s">
        <v>268</v>
      </c>
      <c r="F42" s="80">
        <v>4287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22.54901960784314</v>
      </c>
      <c r="E43" s="60" t="s">
        <v>168</v>
      </c>
      <c r="F43" s="106">
        <v>5604</v>
      </c>
      <c r="G43" s="107">
        <f aca="true" t="shared" si="6" ref="G43:G71">(F43/$F$42)*100</f>
        <v>130.72078376487053</v>
      </c>
    </row>
    <row r="44" spans="1:7" ht="12.75">
      <c r="A44" s="36"/>
      <c r="B44" s="93" t="s">
        <v>250</v>
      </c>
      <c r="C44" s="10"/>
      <c r="E44" s="1" t="s">
        <v>329</v>
      </c>
      <c r="F44" s="97">
        <v>30</v>
      </c>
      <c r="G44" s="101">
        <f t="shared" si="6"/>
        <v>0.6997900629811057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46</v>
      </c>
      <c r="G45" s="101">
        <f t="shared" si="6"/>
        <v>1.073011429904362</v>
      </c>
    </row>
    <row r="46" spans="1:7" ht="12.75">
      <c r="A46" s="29" t="s">
        <v>331</v>
      </c>
      <c r="B46" s="93">
        <v>3215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0.2099370188943317</v>
      </c>
    </row>
    <row r="47" spans="1:7" ht="12.75">
      <c r="A47" s="36" t="s">
        <v>333</v>
      </c>
      <c r="B47" s="97">
        <v>397</v>
      </c>
      <c r="C47" s="10">
        <f>(B47/$B$46)*100</f>
        <v>12.348367029548989</v>
      </c>
      <c r="E47" s="1" t="s">
        <v>334</v>
      </c>
      <c r="F47" s="97">
        <v>153</v>
      </c>
      <c r="G47" s="101">
        <f t="shared" si="6"/>
        <v>3.568929321203639</v>
      </c>
    </row>
    <row r="48" spans="1:7" ht="12.75">
      <c r="A48" s="36"/>
      <c r="B48" s="93" t="s">
        <v>250</v>
      </c>
      <c r="C48" s="10"/>
      <c r="E48" s="1" t="s">
        <v>335</v>
      </c>
      <c r="F48" s="97">
        <v>518</v>
      </c>
      <c r="G48" s="101">
        <f t="shared" si="6"/>
        <v>12.083041754140424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171</v>
      </c>
      <c r="G49" s="101">
        <f t="shared" si="6"/>
        <v>3.9888033589923024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</v>
      </c>
      <c r="G50" s="101">
        <f t="shared" si="6"/>
        <v>0.37322136692325636</v>
      </c>
    </row>
    <row r="51" spans="1:7" ht="12.75">
      <c r="A51" s="5" t="s">
        <v>338</v>
      </c>
      <c r="B51" s="93">
        <v>896</v>
      </c>
      <c r="C51" s="33">
        <f>(B51/$B$51)*100</f>
        <v>100</v>
      </c>
      <c r="E51" s="1" t="s">
        <v>339</v>
      </c>
      <c r="F51" s="97">
        <v>983</v>
      </c>
      <c r="G51" s="101">
        <f t="shared" si="6"/>
        <v>22.929787730347563</v>
      </c>
    </row>
    <row r="52" spans="1:7" ht="12.75">
      <c r="A52" s="4" t="s">
        <v>340</v>
      </c>
      <c r="B52" s="98">
        <v>38</v>
      </c>
      <c r="C52" s="10">
        <f>(B52/$B$51)*100</f>
        <v>4.241071428571429</v>
      </c>
      <c r="E52" s="1" t="s">
        <v>341</v>
      </c>
      <c r="F52" s="97">
        <v>45</v>
      </c>
      <c r="G52" s="101">
        <f t="shared" si="6"/>
        <v>1.0496850944716585</v>
      </c>
    </row>
    <row r="53" spans="1:7" ht="12.75">
      <c r="A53" s="4"/>
      <c r="B53" s="93" t="s">
        <v>250</v>
      </c>
      <c r="C53" s="10"/>
      <c r="E53" s="1" t="s">
        <v>342</v>
      </c>
      <c r="F53" s="97">
        <v>55</v>
      </c>
      <c r="G53" s="101">
        <f t="shared" si="6"/>
        <v>1.2829484487986937</v>
      </c>
    </row>
    <row r="54" spans="1:7" ht="14.25">
      <c r="A54" s="5" t="s">
        <v>343</v>
      </c>
      <c r="B54" s="93">
        <v>2467</v>
      </c>
      <c r="C54" s="33">
        <f>(B54/$B$54)*100</f>
        <v>100</v>
      </c>
      <c r="E54" s="1" t="s">
        <v>201</v>
      </c>
      <c r="F54" s="97">
        <v>808</v>
      </c>
      <c r="G54" s="101">
        <f t="shared" si="6"/>
        <v>18.847679029624445</v>
      </c>
    </row>
    <row r="55" spans="1:7" ht="12.75">
      <c r="A55" s="4" t="s">
        <v>340</v>
      </c>
      <c r="B55" s="98">
        <v>265</v>
      </c>
      <c r="C55" s="10">
        <f>(B55/$B$54)*100</f>
        <v>10.741791649777058</v>
      </c>
      <c r="E55" s="1" t="s">
        <v>344</v>
      </c>
      <c r="F55" s="97">
        <v>1049</v>
      </c>
      <c r="G55" s="101">
        <f t="shared" si="6"/>
        <v>24.469325868905994</v>
      </c>
    </row>
    <row r="56" spans="1:7" ht="12.75">
      <c r="A56" s="4" t="s">
        <v>345</v>
      </c>
      <c r="B56" s="119">
        <v>81.1</v>
      </c>
      <c r="C56" s="37" t="s">
        <v>261</v>
      </c>
      <c r="E56" s="1" t="s">
        <v>346</v>
      </c>
      <c r="F56" s="97">
        <v>25</v>
      </c>
      <c r="G56" s="101">
        <f t="shared" si="6"/>
        <v>0.583158385817588</v>
      </c>
    </row>
    <row r="57" spans="1:7" ht="12.75">
      <c r="A57" s="4" t="s">
        <v>347</v>
      </c>
      <c r="B57" s="98">
        <v>2202</v>
      </c>
      <c r="C57" s="10">
        <f>(B57/$B$54)*100</f>
        <v>89.25820835022294</v>
      </c>
      <c r="E57" s="1" t="s">
        <v>348</v>
      </c>
      <c r="F57" s="97">
        <v>19</v>
      </c>
      <c r="G57" s="101">
        <f t="shared" si="6"/>
        <v>0.44320037322136696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374</v>
      </c>
      <c r="G58" s="101">
        <f t="shared" si="6"/>
        <v>8.724049451831117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0.1166316771635176</v>
      </c>
    </row>
    <row r="60" spans="1:7" ht="12.75">
      <c r="A60" s="5" t="s">
        <v>351</v>
      </c>
      <c r="B60" s="93">
        <v>501</v>
      </c>
      <c r="C60" s="33">
        <f>(B60/$B$60)*100</f>
        <v>100</v>
      </c>
      <c r="E60" s="1" t="s">
        <v>352</v>
      </c>
      <c r="F60" s="97">
        <v>137</v>
      </c>
      <c r="G60" s="101">
        <f t="shared" si="6"/>
        <v>3.1957079542803823</v>
      </c>
    </row>
    <row r="61" spans="1:7" ht="12.75">
      <c r="A61" s="4" t="s">
        <v>340</v>
      </c>
      <c r="B61" s="97">
        <v>129</v>
      </c>
      <c r="C61" s="10">
        <f>(B61/$B$60)*100</f>
        <v>25.748502994011975</v>
      </c>
      <c r="E61" s="1" t="s">
        <v>353</v>
      </c>
      <c r="F61" s="97">
        <v>60</v>
      </c>
      <c r="G61" s="101">
        <f t="shared" si="6"/>
        <v>1.3995801259622114</v>
      </c>
    </row>
    <row r="62" spans="1:7" ht="12.75">
      <c r="A62" s="4"/>
      <c r="B62" s="93" t="s">
        <v>250</v>
      </c>
      <c r="C62" s="10"/>
      <c r="E62" s="1" t="s">
        <v>354</v>
      </c>
      <c r="F62" s="97">
        <v>111</v>
      </c>
      <c r="G62" s="101">
        <f t="shared" si="6"/>
        <v>2.589223233030091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124</v>
      </c>
      <c r="G63" s="101">
        <f t="shared" si="6"/>
        <v>2.8924655936552366</v>
      </c>
    </row>
    <row r="64" spans="1:7" ht="12.75">
      <c r="A64" s="29" t="s">
        <v>357</v>
      </c>
      <c r="B64" s="93">
        <v>4050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2584</v>
      </c>
      <c r="C65" s="10">
        <f>(B65/$B$64)*100</f>
        <v>63.80246913580246</v>
      </c>
      <c r="E65" s="1" t="s">
        <v>359</v>
      </c>
      <c r="F65" s="97">
        <v>55</v>
      </c>
      <c r="G65" s="101">
        <f t="shared" si="6"/>
        <v>1.2829484487986937</v>
      </c>
    </row>
    <row r="66" spans="1:7" ht="12.75">
      <c r="A66" s="4" t="s">
        <v>257</v>
      </c>
      <c r="B66" s="97">
        <v>1391</v>
      </c>
      <c r="C66" s="10">
        <f aca="true" t="shared" si="7" ref="C66:C71">(B66/$B$64)*100</f>
        <v>34.345679012345684</v>
      </c>
      <c r="E66" s="1" t="s">
        <v>360</v>
      </c>
      <c r="F66" s="97">
        <v>25</v>
      </c>
      <c r="G66" s="101">
        <f t="shared" si="6"/>
        <v>0.583158385817588</v>
      </c>
    </row>
    <row r="67" spans="1:7" ht="12.75">
      <c r="A67" s="4" t="s">
        <v>361</v>
      </c>
      <c r="B67" s="97">
        <v>715</v>
      </c>
      <c r="C67" s="10">
        <f t="shared" si="7"/>
        <v>17.65432098765432</v>
      </c>
      <c r="E67" s="1" t="s">
        <v>362</v>
      </c>
      <c r="F67" s="97">
        <v>71</v>
      </c>
      <c r="G67" s="101">
        <f t="shared" si="6"/>
        <v>1.6561698157219502</v>
      </c>
    </row>
    <row r="68" spans="1:7" ht="12.75">
      <c r="A68" s="4" t="s">
        <v>363</v>
      </c>
      <c r="B68" s="97">
        <v>676</v>
      </c>
      <c r="C68" s="10">
        <f t="shared" si="7"/>
        <v>16.691358024691358</v>
      </c>
      <c r="E68" s="1" t="s">
        <v>364</v>
      </c>
      <c r="F68" s="97">
        <v>153</v>
      </c>
      <c r="G68" s="101">
        <f t="shared" si="6"/>
        <v>3.568929321203639</v>
      </c>
    </row>
    <row r="69" spans="1:7" ht="12.75">
      <c r="A69" s="4" t="s">
        <v>365</v>
      </c>
      <c r="B69" s="97">
        <v>494</v>
      </c>
      <c r="C69" s="10">
        <f t="shared" si="7"/>
        <v>12.197530864197532</v>
      </c>
      <c r="E69" s="1" t="s">
        <v>366</v>
      </c>
      <c r="F69" s="97">
        <v>19</v>
      </c>
      <c r="G69" s="101">
        <f t="shared" si="6"/>
        <v>0.44320037322136696</v>
      </c>
    </row>
    <row r="70" spans="1:7" ht="12.75">
      <c r="A70" s="4" t="s">
        <v>367</v>
      </c>
      <c r="B70" s="97">
        <v>182</v>
      </c>
      <c r="C70" s="10">
        <f t="shared" si="7"/>
        <v>4.493827160493828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75</v>
      </c>
      <c r="C71" s="40">
        <f t="shared" si="7"/>
        <v>1.8518518518518516</v>
      </c>
      <c r="D71" s="41"/>
      <c r="E71" s="9" t="s">
        <v>369</v>
      </c>
      <c r="F71" s="103">
        <v>543</v>
      </c>
      <c r="G71" s="104">
        <f t="shared" si="6"/>
        <v>12.666200139958011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3295</v>
      </c>
      <c r="C9" s="81">
        <f>(B9/$B$9)*100</f>
        <v>100</v>
      </c>
      <c r="D9" s="65"/>
      <c r="E9" s="79" t="s">
        <v>381</v>
      </c>
      <c r="F9" s="80">
        <v>1478</v>
      </c>
      <c r="G9" s="81">
        <f>(F9/$F$9)*100</f>
        <v>100</v>
      </c>
    </row>
    <row r="10" spans="1:7" ht="12.75">
      <c r="A10" s="82" t="s">
        <v>382</v>
      </c>
      <c r="B10" s="97">
        <v>2198</v>
      </c>
      <c r="C10" s="105">
        <f>(B10/$B$9)*100</f>
        <v>66.7071320182094</v>
      </c>
      <c r="D10" s="65"/>
      <c r="E10" s="78" t="s">
        <v>383</v>
      </c>
      <c r="F10" s="97">
        <v>32</v>
      </c>
      <c r="G10" s="105">
        <f aca="true" t="shared" si="0" ref="G10:G19">(F10/$F$9)*100</f>
        <v>2.165087956698241</v>
      </c>
    </row>
    <row r="11" spans="1:7" ht="12.75">
      <c r="A11" s="82" t="s">
        <v>384</v>
      </c>
      <c r="B11" s="97">
        <v>2198</v>
      </c>
      <c r="C11" s="105">
        <f aca="true" t="shared" si="1" ref="C11:C16">(B11/$B$9)*100</f>
        <v>66.7071320182094</v>
      </c>
      <c r="D11" s="65"/>
      <c r="E11" s="78" t="s">
        <v>385</v>
      </c>
      <c r="F11" s="97">
        <v>13</v>
      </c>
      <c r="G11" s="105">
        <f t="shared" si="0"/>
        <v>0.8795669824086604</v>
      </c>
    </row>
    <row r="12" spans="1:7" ht="12.75">
      <c r="A12" s="82" t="s">
        <v>386</v>
      </c>
      <c r="B12" s="97">
        <v>2132</v>
      </c>
      <c r="C12" s="105">
        <f>(B12/$B$9)*100</f>
        <v>64.70409711684371</v>
      </c>
      <c r="D12" s="65"/>
      <c r="E12" s="78" t="s">
        <v>387</v>
      </c>
      <c r="F12" s="97">
        <v>73</v>
      </c>
      <c r="G12" s="105">
        <f t="shared" si="0"/>
        <v>4.939106901217862</v>
      </c>
    </row>
    <row r="13" spans="1:7" ht="12.75">
      <c r="A13" s="82" t="s">
        <v>388</v>
      </c>
      <c r="B13" s="97">
        <v>66</v>
      </c>
      <c r="C13" s="105">
        <f>(B13/$B$9)*100</f>
        <v>2.0030349013657056</v>
      </c>
      <c r="D13" s="65"/>
      <c r="E13" s="78" t="s">
        <v>389</v>
      </c>
      <c r="F13" s="97">
        <v>106</v>
      </c>
      <c r="G13" s="105">
        <f t="shared" si="0"/>
        <v>7.171853856562922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145</v>
      </c>
      <c r="G14" s="105">
        <f t="shared" si="0"/>
        <v>9.810554803788904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230</v>
      </c>
      <c r="G15" s="105">
        <f t="shared" si="0"/>
        <v>15.561569688768607</v>
      </c>
    </row>
    <row r="16" spans="1:7" ht="12.75">
      <c r="A16" s="82" t="s">
        <v>67</v>
      </c>
      <c r="B16" s="97">
        <v>1097</v>
      </c>
      <c r="C16" s="105">
        <f t="shared" si="1"/>
        <v>33.29286798179059</v>
      </c>
      <c r="D16" s="65"/>
      <c r="E16" s="78" t="s">
        <v>68</v>
      </c>
      <c r="F16" s="97">
        <v>223</v>
      </c>
      <c r="G16" s="105">
        <f t="shared" si="0"/>
        <v>15.087956698240864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269</v>
      </c>
      <c r="G17" s="105">
        <f t="shared" si="0"/>
        <v>18.200270635994585</v>
      </c>
    </row>
    <row r="18" spans="1:7" ht="12.75">
      <c r="A18" s="77" t="s">
        <v>70</v>
      </c>
      <c r="B18" s="80">
        <v>1712</v>
      </c>
      <c r="C18" s="81">
        <f>(B18/$B$18)*100</f>
        <v>100</v>
      </c>
      <c r="D18" s="65"/>
      <c r="E18" s="78" t="s">
        <v>170</v>
      </c>
      <c r="F18" s="97">
        <v>129</v>
      </c>
      <c r="G18" s="105">
        <f t="shared" si="0"/>
        <v>8.728010825439783</v>
      </c>
    </row>
    <row r="19" spans="1:9" ht="12.75">
      <c r="A19" s="82" t="s">
        <v>382</v>
      </c>
      <c r="B19" s="97">
        <v>986</v>
      </c>
      <c r="C19" s="105">
        <f>(B19/$B$18)*100</f>
        <v>57.59345794392523</v>
      </c>
      <c r="D19" s="65"/>
      <c r="E19" s="78" t="s">
        <v>169</v>
      </c>
      <c r="F19" s="98">
        <v>258</v>
      </c>
      <c r="G19" s="105">
        <f t="shared" si="0"/>
        <v>17.456021650879567</v>
      </c>
      <c r="I19" s="117"/>
    </row>
    <row r="20" spans="1:7" ht="12.75">
      <c r="A20" s="82" t="s">
        <v>384</v>
      </c>
      <c r="B20" s="97">
        <v>986</v>
      </c>
      <c r="C20" s="105">
        <f>(B20/$B$18)*100</f>
        <v>57.59345794392523</v>
      </c>
      <c r="D20" s="65"/>
      <c r="E20" s="78" t="s">
        <v>71</v>
      </c>
      <c r="F20" s="97">
        <v>91753</v>
      </c>
      <c r="G20" s="112" t="s">
        <v>261</v>
      </c>
    </row>
    <row r="21" spans="1:7" ht="12.75">
      <c r="A21" s="82" t="s">
        <v>386</v>
      </c>
      <c r="B21" s="97">
        <v>946</v>
      </c>
      <c r="C21" s="105">
        <f>(B21/$B$18)*100</f>
        <v>55.257009345794394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1302</v>
      </c>
      <c r="G22" s="105">
        <f>(F22/$F$9)*100</f>
        <v>88.09201623815967</v>
      </c>
    </row>
    <row r="23" spans="1:7" ht="12.75">
      <c r="A23" s="77" t="s">
        <v>73</v>
      </c>
      <c r="B23" s="80">
        <v>312</v>
      </c>
      <c r="C23" s="81">
        <f>(B23/$B$23)*100</f>
        <v>100</v>
      </c>
      <c r="D23" s="65"/>
      <c r="E23" s="78" t="s">
        <v>74</v>
      </c>
      <c r="F23" s="97">
        <v>128755</v>
      </c>
      <c r="G23" s="112" t="s">
        <v>261</v>
      </c>
    </row>
    <row r="24" spans="1:7" ht="12.75">
      <c r="A24" s="82" t="s">
        <v>75</v>
      </c>
      <c r="B24" s="97">
        <v>164</v>
      </c>
      <c r="C24" s="105">
        <f>(B24/$B$23)*100</f>
        <v>52.56410256410257</v>
      </c>
      <c r="D24" s="65"/>
      <c r="E24" s="78" t="s">
        <v>76</v>
      </c>
      <c r="F24" s="97">
        <v>340</v>
      </c>
      <c r="G24" s="105">
        <f>(F24/$F$9)*100</f>
        <v>23.00405953991881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15363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38</v>
      </c>
      <c r="G26" s="105">
        <f>(F26/$F$9)*100</f>
        <v>2.571041948579161</v>
      </c>
    </row>
    <row r="27" spans="1:7" ht="12.75">
      <c r="A27" s="77" t="s">
        <v>85</v>
      </c>
      <c r="B27" s="80">
        <v>2125</v>
      </c>
      <c r="C27" s="81">
        <f>(B27/$B$27)*100</f>
        <v>100</v>
      </c>
      <c r="D27" s="65"/>
      <c r="E27" s="78" t="s">
        <v>78</v>
      </c>
      <c r="F27" s="98">
        <v>5408</v>
      </c>
      <c r="G27" s="112" t="s">
        <v>261</v>
      </c>
    </row>
    <row r="28" spans="1:7" ht="12.75">
      <c r="A28" s="82" t="s">
        <v>86</v>
      </c>
      <c r="B28" s="97">
        <v>1695</v>
      </c>
      <c r="C28" s="105">
        <f aca="true" t="shared" si="2" ref="C28:C33">(B28/$B$27)*100</f>
        <v>79.76470588235294</v>
      </c>
      <c r="D28" s="65"/>
      <c r="E28" s="78" t="s">
        <v>79</v>
      </c>
      <c r="F28" s="97">
        <v>11</v>
      </c>
      <c r="G28" s="105">
        <f>(F28/$F$9)*100</f>
        <v>0.7442489851150204</v>
      </c>
    </row>
    <row r="29" spans="1:7" ht="12.75">
      <c r="A29" s="82" t="s">
        <v>87</v>
      </c>
      <c r="B29" s="97">
        <v>92</v>
      </c>
      <c r="C29" s="105">
        <f t="shared" si="2"/>
        <v>4.329411764705882</v>
      </c>
      <c r="D29" s="65"/>
      <c r="E29" s="78" t="s">
        <v>80</v>
      </c>
      <c r="F29" s="97">
        <v>3655</v>
      </c>
      <c r="G29" s="112" t="s">
        <v>261</v>
      </c>
    </row>
    <row r="30" spans="1:7" ht="12.75">
      <c r="A30" s="82" t="s">
        <v>88</v>
      </c>
      <c r="B30" s="97">
        <v>68</v>
      </c>
      <c r="C30" s="105">
        <f t="shared" si="2"/>
        <v>3.2</v>
      </c>
      <c r="D30" s="65"/>
      <c r="E30" s="78" t="s">
        <v>81</v>
      </c>
      <c r="F30" s="97">
        <v>266</v>
      </c>
      <c r="G30" s="105">
        <f>(F30/$F$9)*100</f>
        <v>17.997293640054128</v>
      </c>
    </row>
    <row r="31" spans="1:7" ht="12.75">
      <c r="A31" s="82" t="s">
        <v>115</v>
      </c>
      <c r="B31" s="97">
        <v>40</v>
      </c>
      <c r="C31" s="105">
        <f t="shared" si="2"/>
        <v>1.8823529411764703</v>
      </c>
      <c r="D31" s="65"/>
      <c r="E31" s="78" t="s">
        <v>82</v>
      </c>
      <c r="F31" s="97">
        <v>17616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0.5647058823529412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218</v>
      </c>
      <c r="C33" s="105">
        <f t="shared" si="2"/>
        <v>10.258823529411764</v>
      </c>
      <c r="D33" s="65"/>
      <c r="E33" s="79" t="s">
        <v>84</v>
      </c>
      <c r="F33" s="80">
        <v>1167</v>
      </c>
      <c r="G33" s="81">
        <f>(F33/$F$33)*100</f>
        <v>100</v>
      </c>
    </row>
    <row r="34" spans="1:7" ht="12.75">
      <c r="A34" s="82" t="s">
        <v>91</v>
      </c>
      <c r="B34" s="120">
        <v>28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0.9425878320479864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0.5141388174807198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</v>
      </c>
      <c r="G36" s="105">
        <f t="shared" si="3"/>
        <v>1.371036846615253</v>
      </c>
    </row>
    <row r="37" spans="1:7" ht="12.75">
      <c r="A37" s="77" t="s">
        <v>94</v>
      </c>
      <c r="B37" s="80">
        <v>2132</v>
      </c>
      <c r="C37" s="81">
        <f>(B37/$B$37)*100</f>
        <v>100</v>
      </c>
      <c r="D37" s="65"/>
      <c r="E37" s="78" t="s">
        <v>389</v>
      </c>
      <c r="F37" s="97">
        <v>45</v>
      </c>
      <c r="G37" s="105">
        <f t="shared" si="3"/>
        <v>3.8560411311053984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105</v>
      </c>
      <c r="G38" s="105">
        <f t="shared" si="3"/>
        <v>8.997429305912597</v>
      </c>
    </row>
    <row r="39" spans="1:7" ht="12.75">
      <c r="A39" s="82" t="s">
        <v>97</v>
      </c>
      <c r="B39" s="98">
        <v>1163</v>
      </c>
      <c r="C39" s="105">
        <f>(B39/$B$37)*100</f>
        <v>54.549718574108816</v>
      </c>
      <c r="D39" s="65"/>
      <c r="E39" s="78" t="s">
        <v>393</v>
      </c>
      <c r="F39" s="97">
        <v>168</v>
      </c>
      <c r="G39" s="105">
        <f t="shared" si="3"/>
        <v>14.395886889460154</v>
      </c>
    </row>
    <row r="40" spans="1:7" ht="12.75">
      <c r="A40" s="82" t="s">
        <v>98</v>
      </c>
      <c r="B40" s="98">
        <v>133</v>
      </c>
      <c r="C40" s="105">
        <f>(B40/$B$37)*100</f>
        <v>6.23827392120075</v>
      </c>
      <c r="D40" s="65"/>
      <c r="E40" s="78" t="s">
        <v>68</v>
      </c>
      <c r="F40" s="97">
        <v>210</v>
      </c>
      <c r="G40" s="105">
        <f t="shared" si="3"/>
        <v>17.994858611825194</v>
      </c>
    </row>
    <row r="41" spans="1:7" ht="12.75">
      <c r="A41" s="82" t="s">
        <v>100</v>
      </c>
      <c r="B41" s="98">
        <v>615</v>
      </c>
      <c r="C41" s="105">
        <f>(B41/$B$37)*100</f>
        <v>28.846153846153843</v>
      </c>
      <c r="D41" s="65"/>
      <c r="E41" s="78" t="s">
        <v>69</v>
      </c>
      <c r="F41" s="97">
        <v>255</v>
      </c>
      <c r="G41" s="105">
        <f t="shared" si="3"/>
        <v>21.85089974293059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113</v>
      </c>
      <c r="G42" s="105">
        <f t="shared" si="3"/>
        <v>9.682947729220222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238</v>
      </c>
      <c r="G43" s="105">
        <f t="shared" si="3"/>
        <v>20.394173093401886</v>
      </c>
    </row>
    <row r="44" spans="1:7" ht="12.75">
      <c r="A44" s="82" t="s">
        <v>291</v>
      </c>
      <c r="B44" s="98">
        <v>133</v>
      </c>
      <c r="C44" s="105">
        <f>(B44/$B$37)*100</f>
        <v>6.23827392120075</v>
      </c>
      <c r="D44" s="65"/>
      <c r="E44" s="78" t="s">
        <v>93</v>
      </c>
      <c r="F44" s="97">
        <v>102944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88</v>
      </c>
      <c r="C46" s="105">
        <f>(B46/$B$37)*100</f>
        <v>4.127579737335835</v>
      </c>
      <c r="D46" s="65"/>
      <c r="E46" s="78" t="s">
        <v>96</v>
      </c>
      <c r="F46" s="97">
        <v>45014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77133</v>
      </c>
      <c r="G48" s="112" t="s">
        <v>261</v>
      </c>
    </row>
    <row r="49" spans="1:7" ht="13.5" thickBot="1">
      <c r="A49" s="82" t="s">
        <v>292</v>
      </c>
      <c r="B49" s="98">
        <v>35</v>
      </c>
      <c r="C49" s="105">
        <f aca="true" t="shared" si="4" ref="C49:C55">(B49/$B$37)*100</f>
        <v>1.6416510318949344</v>
      </c>
      <c r="D49" s="87"/>
      <c r="E49" s="88" t="s">
        <v>102</v>
      </c>
      <c r="F49" s="113">
        <v>46302</v>
      </c>
      <c r="G49" s="114" t="s">
        <v>261</v>
      </c>
    </row>
    <row r="50" spans="1:7" ht="13.5" thickTop="1">
      <c r="A50" s="82" t="s">
        <v>116</v>
      </c>
      <c r="B50" s="98">
        <v>91</v>
      </c>
      <c r="C50" s="105">
        <f t="shared" si="4"/>
        <v>4.2682926829268295</v>
      </c>
      <c r="D50" s="65"/>
      <c r="E50" s="78"/>
      <c r="F50" s="86"/>
      <c r="G50" s="85"/>
    </row>
    <row r="51" spans="1:7" ht="12.75">
      <c r="A51" s="82" t="s">
        <v>117</v>
      </c>
      <c r="B51" s="98">
        <v>305</v>
      </c>
      <c r="C51" s="105">
        <f t="shared" si="4"/>
        <v>14.305816135084429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60</v>
      </c>
      <c r="C52" s="105">
        <f t="shared" si="4"/>
        <v>2.8142589118198873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251</v>
      </c>
      <c r="C53" s="105">
        <f t="shared" si="4"/>
        <v>11.772983114446529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69</v>
      </c>
      <c r="C54" s="105">
        <f t="shared" si="4"/>
        <v>3.23639774859287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125</v>
      </c>
      <c r="C55" s="105">
        <f t="shared" si="4"/>
        <v>5.863039399624766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207</v>
      </c>
      <c r="C57" s="105">
        <f>(B57/$B$37)*100</f>
        <v>9.709193245778613</v>
      </c>
      <c r="D57" s="65"/>
      <c r="E57" s="79" t="s">
        <v>84</v>
      </c>
      <c r="F57" s="80">
        <v>11</v>
      </c>
      <c r="G57" s="105">
        <f>(F57/L57)*100</f>
        <v>0.9425878320479864</v>
      </c>
      <c r="H57" s="79" t="s">
        <v>84</v>
      </c>
      <c r="L57" s="15">
        <v>1167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1.0135135135135136</v>
      </c>
      <c r="H58" s="78" t="s">
        <v>118</v>
      </c>
      <c r="L58" s="15">
        <v>592</v>
      </c>
    </row>
    <row r="59" spans="1:12" ht="12.75">
      <c r="A59" s="82" t="s">
        <v>112</v>
      </c>
      <c r="B59" s="98">
        <v>388</v>
      </c>
      <c r="C59" s="105">
        <f>(B59/$B$37)*100</f>
        <v>18.19887429643527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166</v>
      </c>
    </row>
    <row r="60" spans="1:7" ht="12.75">
      <c r="A60" s="82" t="s">
        <v>113</v>
      </c>
      <c r="B60" s="98">
        <v>320</v>
      </c>
      <c r="C60" s="105">
        <f>(B60/$B$37)*100</f>
        <v>15.0093808630394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97</v>
      </c>
      <c r="C62" s="105">
        <f>(B62/$B$37)*100</f>
        <v>4.549718574108818</v>
      </c>
      <c r="D62" s="65"/>
      <c r="E62" s="79" t="s">
        <v>123</v>
      </c>
      <c r="F62" s="80">
        <v>6</v>
      </c>
      <c r="G62" s="105">
        <f>(F62/L62)*100</f>
        <v>6.315789473684211</v>
      </c>
      <c r="H62" s="79" t="s">
        <v>394</v>
      </c>
      <c r="L62" s="15">
        <v>95</v>
      </c>
    </row>
    <row r="63" spans="1:12" ht="12.75">
      <c r="A63" s="61" t="s">
        <v>293</v>
      </c>
      <c r="B63" s="98">
        <v>126</v>
      </c>
      <c r="C63" s="105">
        <f>(B63/$B$37)*100</f>
        <v>5.909943714821764</v>
      </c>
      <c r="D63" s="65"/>
      <c r="E63" s="78" t="s">
        <v>118</v>
      </c>
      <c r="F63" s="97">
        <v>6</v>
      </c>
      <c r="G63" s="105">
        <f>(F63/L63)*100</f>
        <v>8</v>
      </c>
      <c r="H63" s="78" t="s">
        <v>118</v>
      </c>
      <c r="L63" s="15">
        <v>75</v>
      </c>
    </row>
    <row r="64" spans="1:12" ht="12.75">
      <c r="A64" s="82" t="s">
        <v>114</v>
      </c>
      <c r="B64" s="98">
        <v>58</v>
      </c>
      <c r="C64" s="105">
        <f>(B64/$B$37)*100</f>
        <v>2.720450281425891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55</v>
      </c>
      <c r="G66" s="105">
        <f aca="true" t="shared" si="5" ref="G66:G71">(F66/L66)*100</f>
        <v>1.3427734375</v>
      </c>
      <c r="H66" s="79" t="s">
        <v>124</v>
      </c>
      <c r="L66" s="15">
        <v>4096</v>
      </c>
    </row>
    <row r="67" spans="1:12" ht="12.75">
      <c r="A67" s="82" t="s">
        <v>126</v>
      </c>
      <c r="B67" s="97">
        <v>1750</v>
      </c>
      <c r="C67" s="105">
        <f>(B67/$B$37)*100</f>
        <v>82.08255159474672</v>
      </c>
      <c r="D67" s="65"/>
      <c r="E67" s="78" t="s">
        <v>262</v>
      </c>
      <c r="F67" s="97">
        <v>50</v>
      </c>
      <c r="G67" s="105">
        <f t="shared" si="5"/>
        <v>1.6507098052162428</v>
      </c>
      <c r="H67" s="78" t="s">
        <v>262</v>
      </c>
      <c r="L67" s="15">
        <v>3029</v>
      </c>
    </row>
    <row r="68" spans="1:12" ht="12.75">
      <c r="A68" s="82" t="s">
        <v>128</v>
      </c>
      <c r="B68" s="97">
        <v>162</v>
      </c>
      <c r="C68" s="105">
        <f>(B68/$B$37)*100</f>
        <v>7.598499061913697</v>
      </c>
      <c r="D68" s="65"/>
      <c r="E68" s="78" t="s">
        <v>127</v>
      </c>
      <c r="F68" s="97">
        <v>11</v>
      </c>
      <c r="G68" s="105">
        <f t="shared" si="5"/>
        <v>2.19560878243513</v>
      </c>
      <c r="H68" s="78" t="s">
        <v>127</v>
      </c>
      <c r="L68" s="15">
        <v>501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</v>
      </c>
      <c r="G69" s="105">
        <f t="shared" si="5"/>
        <v>0.4686035613870665</v>
      </c>
      <c r="H69" s="78" t="s">
        <v>129</v>
      </c>
      <c r="L69" s="15">
        <v>1067</v>
      </c>
    </row>
    <row r="70" spans="1:12" ht="12.75">
      <c r="A70" s="82" t="s">
        <v>376</v>
      </c>
      <c r="B70" s="97">
        <v>204</v>
      </c>
      <c r="C70" s="105">
        <f>(B70/$B$37)*100</f>
        <v>9.568480300187618</v>
      </c>
      <c r="D70" s="65"/>
      <c r="E70" s="78" t="s">
        <v>130</v>
      </c>
      <c r="F70" s="97">
        <v>5</v>
      </c>
      <c r="G70" s="105">
        <f t="shared" si="5"/>
        <v>0.6024096385542169</v>
      </c>
      <c r="H70" s="78" t="s">
        <v>130</v>
      </c>
      <c r="L70" s="15">
        <v>830</v>
      </c>
    </row>
    <row r="71" spans="1:12" ht="13.5" thickBot="1">
      <c r="A71" s="90" t="s">
        <v>371</v>
      </c>
      <c r="B71" s="110">
        <v>16</v>
      </c>
      <c r="C71" s="111">
        <f>(B71/$B$37)*100</f>
        <v>0.7504690431519699</v>
      </c>
      <c r="D71" s="91"/>
      <c r="E71" s="92" t="s">
        <v>131</v>
      </c>
      <c r="F71" s="110">
        <v>33</v>
      </c>
      <c r="G71" s="118">
        <f t="shared" si="5"/>
        <v>8.25</v>
      </c>
      <c r="H71" s="92" t="s">
        <v>131</v>
      </c>
      <c r="L71" s="15">
        <v>400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1476</v>
      </c>
      <c r="G9" s="81">
        <f>(F9/$F$9)*100</f>
        <v>100</v>
      </c>
      <c r="I9" s="53"/>
    </row>
    <row r="10" spans="1:7" ht="12.75">
      <c r="A10" s="36" t="s">
        <v>137</v>
      </c>
      <c r="B10" s="97">
        <v>1341</v>
      </c>
      <c r="C10" s="105">
        <f aca="true" t="shared" si="0" ref="C10:C18">(B10/$B$8)*100</f>
        <v>88.80794701986756</v>
      </c>
      <c r="E10" s="32" t="s">
        <v>138</v>
      </c>
      <c r="F10" s="97">
        <v>1476</v>
      </c>
      <c r="G10" s="105">
        <f>(F10/$F$9)*100</f>
        <v>100</v>
      </c>
    </row>
    <row r="11" spans="1:7" ht="12.75">
      <c r="A11" s="36" t="s">
        <v>139</v>
      </c>
      <c r="B11" s="97">
        <v>147</v>
      </c>
      <c r="C11" s="105">
        <f t="shared" si="0"/>
        <v>9.735099337748345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11</v>
      </c>
      <c r="C12" s="105">
        <f t="shared" si="0"/>
        <v>0.728476821192053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</v>
      </c>
      <c r="C13" s="105">
        <f t="shared" si="0"/>
        <v>0.1986754966887417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</v>
      </c>
      <c r="C14" s="105">
        <f t="shared" si="0"/>
        <v>0.5298013245033113</v>
      </c>
      <c r="E14" s="42" t="s">
        <v>145</v>
      </c>
      <c r="F14" s="80">
        <v>1298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14</v>
      </c>
      <c r="G16" s="105">
        <f>(F16/$F$14)*100</f>
        <v>1.078582434514638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34</v>
      </c>
      <c r="G17" s="105">
        <f aca="true" t="shared" si="1" ref="G17:G23">(F17/$F$14)*100</f>
        <v>2.6194144838212634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72</v>
      </c>
      <c r="G18" s="105">
        <f t="shared" si="1"/>
        <v>5.546995377503852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94</v>
      </c>
      <c r="G19" s="105">
        <f t="shared" si="1"/>
        <v>7.24191063174114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367</v>
      </c>
      <c r="G20" s="105">
        <f t="shared" si="1"/>
        <v>28.274268104776578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0.8609271523178808</v>
      </c>
      <c r="E21" s="1" t="s">
        <v>157</v>
      </c>
      <c r="F21" s="97">
        <v>452</v>
      </c>
      <c r="G21" s="105">
        <f t="shared" si="1"/>
        <v>34.82280431432974</v>
      </c>
    </row>
    <row r="22" spans="1:7" ht="12.75">
      <c r="A22" s="36" t="s">
        <v>158</v>
      </c>
      <c r="B22" s="98">
        <v>207</v>
      </c>
      <c r="C22" s="105">
        <f t="shared" si="2"/>
        <v>13.708609271523178</v>
      </c>
      <c r="E22" s="1" t="s">
        <v>159</v>
      </c>
      <c r="F22" s="97">
        <v>231</v>
      </c>
      <c r="G22" s="105">
        <f t="shared" si="1"/>
        <v>17.796610169491526</v>
      </c>
    </row>
    <row r="23" spans="1:7" ht="12.75">
      <c r="A23" s="36" t="s">
        <v>160</v>
      </c>
      <c r="B23" s="98">
        <v>69</v>
      </c>
      <c r="C23" s="105">
        <f t="shared" si="2"/>
        <v>4.56953642384106</v>
      </c>
      <c r="E23" s="1" t="s">
        <v>161</v>
      </c>
      <c r="F23" s="98">
        <v>34</v>
      </c>
      <c r="G23" s="105">
        <f t="shared" si="1"/>
        <v>2.6194144838212634</v>
      </c>
    </row>
    <row r="24" spans="1:7" ht="12.75">
      <c r="A24" s="36" t="s">
        <v>162</v>
      </c>
      <c r="B24" s="97">
        <v>188</v>
      </c>
      <c r="C24" s="105">
        <f t="shared" si="2"/>
        <v>12.450331125827814</v>
      </c>
      <c r="E24" s="1" t="s">
        <v>163</v>
      </c>
      <c r="F24" s="97">
        <v>322600</v>
      </c>
      <c r="G24" s="112" t="s">
        <v>261</v>
      </c>
    </row>
    <row r="25" spans="1:7" ht="12.75">
      <c r="A25" s="36" t="s">
        <v>164</v>
      </c>
      <c r="B25" s="97">
        <v>103</v>
      </c>
      <c r="C25" s="105">
        <f t="shared" si="2"/>
        <v>6.821192052980132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237</v>
      </c>
      <c r="C26" s="105">
        <f t="shared" si="2"/>
        <v>15.695364238410598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459</v>
      </c>
      <c r="C27" s="105">
        <f t="shared" si="2"/>
        <v>30.39735099337748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234</v>
      </c>
      <c r="C28" s="105">
        <f t="shared" si="2"/>
        <v>15.496688741721854</v>
      </c>
      <c r="E28" s="32" t="s">
        <v>176</v>
      </c>
      <c r="F28" s="97">
        <v>1011</v>
      </c>
      <c r="G28" s="105">
        <f aca="true" t="shared" si="3" ref="G28:G35">(F28/$F$14)*100</f>
        <v>77.88906009244992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0.46224961479198773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25</v>
      </c>
      <c r="G31" s="105">
        <f t="shared" si="3"/>
        <v>1.9260400616332818</v>
      </c>
    </row>
    <row r="32" spans="1:7" ht="12.75">
      <c r="A32" s="36" t="s">
        <v>182</v>
      </c>
      <c r="B32" s="97">
        <v>5</v>
      </c>
      <c r="C32" s="105">
        <f t="shared" si="4"/>
        <v>0.33112582781456956</v>
      </c>
      <c r="E32" s="32" t="s">
        <v>183</v>
      </c>
      <c r="F32" s="97">
        <v>128</v>
      </c>
      <c r="G32" s="105">
        <f t="shared" si="3"/>
        <v>9.861325115562405</v>
      </c>
    </row>
    <row r="33" spans="1:7" ht="12.75">
      <c r="A33" s="36" t="s">
        <v>184</v>
      </c>
      <c r="B33" s="97">
        <v>15</v>
      </c>
      <c r="C33" s="105">
        <f t="shared" si="4"/>
        <v>0.9933774834437087</v>
      </c>
      <c r="E33" s="32" t="s">
        <v>185</v>
      </c>
      <c r="F33" s="97">
        <v>137</v>
      </c>
      <c r="G33" s="105">
        <f t="shared" si="3"/>
        <v>10.554699537750386</v>
      </c>
    </row>
    <row r="34" spans="1:7" ht="12.75">
      <c r="A34" s="36" t="s">
        <v>186</v>
      </c>
      <c r="B34" s="97">
        <v>65</v>
      </c>
      <c r="C34" s="105">
        <f t="shared" si="4"/>
        <v>4.304635761589404</v>
      </c>
      <c r="E34" s="32" t="s">
        <v>187</v>
      </c>
      <c r="F34" s="97">
        <v>173</v>
      </c>
      <c r="G34" s="105">
        <f t="shared" si="3"/>
        <v>13.328197226502311</v>
      </c>
    </row>
    <row r="35" spans="1:7" ht="12.75">
      <c r="A35" s="36" t="s">
        <v>188</v>
      </c>
      <c r="B35" s="97">
        <v>193</v>
      </c>
      <c r="C35" s="105">
        <f t="shared" si="4"/>
        <v>12.781456953642383</v>
      </c>
      <c r="E35" s="32" t="s">
        <v>189</v>
      </c>
      <c r="F35" s="97">
        <v>542</v>
      </c>
      <c r="G35" s="105">
        <f t="shared" si="3"/>
        <v>41.75654853620955</v>
      </c>
    </row>
    <row r="36" spans="1:7" ht="12.75">
      <c r="A36" s="36" t="s">
        <v>190</v>
      </c>
      <c r="B36" s="97">
        <v>276</v>
      </c>
      <c r="C36" s="105">
        <f t="shared" si="4"/>
        <v>18.27814569536424</v>
      </c>
      <c r="E36" s="32" t="s">
        <v>191</v>
      </c>
      <c r="F36" s="97">
        <v>1802</v>
      </c>
      <c r="G36" s="112" t="s">
        <v>261</v>
      </c>
    </row>
    <row r="37" spans="1:7" ht="12.75">
      <c r="A37" s="36" t="s">
        <v>192</v>
      </c>
      <c r="B37" s="97">
        <v>301</v>
      </c>
      <c r="C37" s="105">
        <f t="shared" si="4"/>
        <v>19.933774834437088</v>
      </c>
      <c r="E37" s="32" t="s">
        <v>193</v>
      </c>
      <c r="F37" s="97">
        <v>287</v>
      </c>
      <c r="G37" s="105">
        <f>(F37/$F$14)*100</f>
        <v>22.110939907550076</v>
      </c>
    </row>
    <row r="38" spans="1:7" ht="12.75">
      <c r="A38" s="36" t="s">
        <v>194</v>
      </c>
      <c r="B38" s="97">
        <v>229</v>
      </c>
      <c r="C38" s="105">
        <f t="shared" si="4"/>
        <v>15.165562913907285</v>
      </c>
      <c r="E38" s="32" t="s">
        <v>191</v>
      </c>
      <c r="F38" s="97">
        <v>604</v>
      </c>
      <c r="G38" s="112" t="s">
        <v>261</v>
      </c>
    </row>
    <row r="39" spans="1:7" ht="12.75">
      <c r="A39" s="36" t="s">
        <v>195</v>
      </c>
      <c r="B39" s="97">
        <v>426</v>
      </c>
      <c r="C39" s="105">
        <f t="shared" si="4"/>
        <v>28.211920529801326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1476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415</v>
      </c>
      <c r="G43" s="105">
        <f aca="true" t="shared" si="5" ref="G43:G48">(F43/$F$14)*100</f>
        <v>31.972265023112477</v>
      </c>
    </row>
    <row r="44" spans="1:7" ht="12.75">
      <c r="A44" s="36" t="s">
        <v>209</v>
      </c>
      <c r="B44" s="98">
        <v>140</v>
      </c>
      <c r="C44" s="105">
        <f aca="true" t="shared" si="6" ref="C44:C49">(B44/$B$42)*100</f>
        <v>9.48509485094851</v>
      </c>
      <c r="E44" s="32" t="s">
        <v>210</v>
      </c>
      <c r="F44" s="97">
        <v>205</v>
      </c>
      <c r="G44" s="105">
        <f t="shared" si="5"/>
        <v>15.793528505392912</v>
      </c>
    </row>
    <row r="45" spans="1:7" ht="12.75">
      <c r="A45" s="36" t="s">
        <v>211</v>
      </c>
      <c r="B45" s="98">
        <v>419</v>
      </c>
      <c r="C45" s="105">
        <f t="shared" si="6"/>
        <v>28.387533875338754</v>
      </c>
      <c r="E45" s="32" t="s">
        <v>212</v>
      </c>
      <c r="F45" s="97">
        <v>151</v>
      </c>
      <c r="G45" s="105">
        <f t="shared" si="5"/>
        <v>11.633281972265024</v>
      </c>
    </row>
    <row r="46" spans="1:7" ht="12.75">
      <c r="A46" s="36" t="s">
        <v>213</v>
      </c>
      <c r="B46" s="98">
        <v>223</v>
      </c>
      <c r="C46" s="105">
        <f t="shared" si="6"/>
        <v>15.10840108401084</v>
      </c>
      <c r="E46" s="32" t="s">
        <v>214</v>
      </c>
      <c r="F46" s="97">
        <v>124</v>
      </c>
      <c r="G46" s="105">
        <f t="shared" si="5"/>
        <v>9.553158705701078</v>
      </c>
    </row>
    <row r="47" spans="1:7" ht="12.75">
      <c r="A47" s="36" t="s">
        <v>215</v>
      </c>
      <c r="B47" s="97">
        <v>240</v>
      </c>
      <c r="C47" s="105">
        <f t="shared" si="6"/>
        <v>16.260162601626014</v>
      </c>
      <c r="E47" s="32" t="s">
        <v>216</v>
      </c>
      <c r="F47" s="97">
        <v>147</v>
      </c>
      <c r="G47" s="105">
        <f t="shared" si="5"/>
        <v>11.325115562403699</v>
      </c>
    </row>
    <row r="48" spans="1:7" ht="12.75">
      <c r="A48" s="36" t="s">
        <v>217</v>
      </c>
      <c r="B48" s="97">
        <v>202</v>
      </c>
      <c r="C48" s="105">
        <f t="shared" si="6"/>
        <v>13.685636856368562</v>
      </c>
      <c r="E48" s="32" t="s">
        <v>218</v>
      </c>
      <c r="F48" s="97">
        <v>256</v>
      </c>
      <c r="G48" s="105">
        <f t="shared" si="5"/>
        <v>19.72265023112481</v>
      </c>
    </row>
    <row r="49" spans="1:7" ht="12.75">
      <c r="A49" s="36" t="s">
        <v>219</v>
      </c>
      <c r="B49" s="97">
        <v>252</v>
      </c>
      <c r="C49" s="105">
        <f t="shared" si="6"/>
        <v>17.073170731707318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100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310</v>
      </c>
      <c r="C53" s="105">
        <f>(B53/$B$42)*100</f>
        <v>21.00271002710027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713</v>
      </c>
      <c r="C54" s="105">
        <f>(B54/$B$42)*100</f>
        <v>48.30623306233062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453</v>
      </c>
      <c r="C55" s="105">
        <f>(B55/$B$42)*100</f>
        <v>30.691056910569102</v>
      </c>
      <c r="E55" s="32" t="s">
        <v>230</v>
      </c>
      <c r="F55" s="97">
        <v>5</v>
      </c>
      <c r="G55" s="105">
        <f t="shared" si="7"/>
        <v>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</v>
      </c>
      <c r="G56" s="105">
        <f t="shared" si="7"/>
        <v>19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</v>
      </c>
      <c r="G57" s="105">
        <f t="shared" si="7"/>
        <v>11</v>
      </c>
    </row>
    <row r="58" spans="1:7" ht="12.75">
      <c r="A58" s="36" t="s">
        <v>234</v>
      </c>
      <c r="B58" s="97">
        <v>340</v>
      </c>
      <c r="C58" s="105">
        <f aca="true" t="shared" si="8" ref="C58:C66">(B58/$B$42)*100</f>
        <v>23.035230352303522</v>
      </c>
      <c r="E58" s="32" t="s">
        <v>235</v>
      </c>
      <c r="F58" s="97">
        <v>13</v>
      </c>
      <c r="G58" s="105">
        <f t="shared" si="7"/>
        <v>13</v>
      </c>
    </row>
    <row r="59" spans="1:7" ht="12.75">
      <c r="A59" s="36" t="s">
        <v>236</v>
      </c>
      <c r="B59" s="97">
        <v>135</v>
      </c>
      <c r="C59" s="105">
        <f t="shared" si="8"/>
        <v>9.146341463414634</v>
      </c>
      <c r="E59" s="32" t="s">
        <v>237</v>
      </c>
      <c r="F59" s="98">
        <v>30</v>
      </c>
      <c r="G59" s="105">
        <f t="shared" si="7"/>
        <v>30</v>
      </c>
    </row>
    <row r="60" spans="1:7" ht="12.75">
      <c r="A60" s="36" t="s">
        <v>238</v>
      </c>
      <c r="B60" s="97">
        <v>59</v>
      </c>
      <c r="C60" s="105">
        <f t="shared" si="8"/>
        <v>3.997289972899729</v>
      </c>
      <c r="E60" s="32" t="s">
        <v>239</v>
      </c>
      <c r="F60" s="97">
        <v>22</v>
      </c>
      <c r="G60" s="105">
        <f t="shared" si="7"/>
        <v>22</v>
      </c>
    </row>
    <row r="61" spans="1:7" ht="12.75">
      <c r="A61" s="36" t="s">
        <v>240</v>
      </c>
      <c r="B61" s="97">
        <v>925</v>
      </c>
      <c r="C61" s="105">
        <f t="shared" si="8"/>
        <v>62.66937669376694</v>
      </c>
      <c r="E61" s="32" t="s">
        <v>163</v>
      </c>
      <c r="F61" s="97">
        <v>1077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5</v>
      </c>
      <c r="C64" s="105">
        <f t="shared" si="8"/>
        <v>0.33875338753387535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0.40650406504065045</v>
      </c>
      <c r="E65" s="32" t="s">
        <v>208</v>
      </c>
      <c r="F65" s="97">
        <v>11</v>
      </c>
      <c r="G65" s="105">
        <f aca="true" t="shared" si="9" ref="G65:G71">(F65/F$51)*100</f>
        <v>11</v>
      </c>
    </row>
    <row r="66" spans="1:7" ht="12.75">
      <c r="A66" s="36" t="s">
        <v>247</v>
      </c>
      <c r="B66" s="97">
        <v>6</v>
      </c>
      <c r="C66" s="105">
        <f t="shared" si="8"/>
        <v>0.40650406504065045</v>
      </c>
      <c r="E66" s="32" t="s">
        <v>210</v>
      </c>
      <c r="F66" s="97">
        <v>16</v>
      </c>
      <c r="G66" s="105">
        <f t="shared" si="9"/>
        <v>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10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13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20</v>
      </c>
      <c r="G70" s="105">
        <f t="shared" si="9"/>
        <v>20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22</v>
      </c>
      <c r="G71" s="115">
        <f t="shared" si="9"/>
        <v>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2002-05-14T11:51:04Z</cp:lastPrinted>
  <dcterms:created xsi:type="dcterms:W3CDTF">2001-10-15T13:22:32Z</dcterms:created>
  <dcterms:modified xsi:type="dcterms:W3CDTF">2002-06-12T14:43:58Z</dcterms:modified>
  <cp:category/>
  <cp:version/>
  <cp:contentType/>
  <cp:contentStatus/>
</cp:coreProperties>
</file>