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<sst xmlns="http://schemas.openxmlformats.org/spreadsheetml/2006/main" count="696" uniqueCount="437">
  <si>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</si>
  <si>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</si>
  <si>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</si>
  <si>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</si>
  <si>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</si>
  <si>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</si>
  <si>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</si>
  <si>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</si>
  <si>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</si>
  <si>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</si>
  <si>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</si>
  <si>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</si>
  <si>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</si>
  <si>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</si>
  <si>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</si>
  <si>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</si>
  <si>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</si>
  <si>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</si>
  <si>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</si>
  <si>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</si>
  <si>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</si>
  <si>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</si>
  <si>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</si>
  <si>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</si>
  <si>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</si>
  <si>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</si>
  <si>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</si>
  <si>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</si>
  <si>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</si>
  <si>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</si>
  <si>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</si>
  <si>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</si>
  <si>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</si>
  <si>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</si>
  <si>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</si>
  <si>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</si>
  <si>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</si>
  <si>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</si>
  <si>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</si>
  <si>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</si>
  <si>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</si>
  <si>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</si>
  <si>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</si>
  <si>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</si>
  <si>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</si>
  <si>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</si>
  <si>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</si>
  <si>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</si>
  <si>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</si>
  <si>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</si>
  <si>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</si>
  <si>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</si>
  <si>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</si>
  <si>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</si>
  <si>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</si>
  <si>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</si>
  <si>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</si>
  <si>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</si>
  <si>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</si>
  <si>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</si>
  <si>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</si>
  <si>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</si>
  <si>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</si>
  <si>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</si>
  <si>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</si>
  <si>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</si>
  <si>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</si>
  <si>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</si>
  <si>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</si>
  <si>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</si>
  <si>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</si>
  <si>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</si>
  <si>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</si>
  <si>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</si>
  <si>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</si>
  <si>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</si>
  <si>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</si>
  <si>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</si>
  <si>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</si>
  <si>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</si>
  <si>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</si>
  <si>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</si>
  <si>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</si>
  <si>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</si>
  <si>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</si>
  <si>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</si>
  <si>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</si>
  <si>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</si>
  <si>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</si>
  <si>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</si>
  <si>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</si>
  <si>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</si>
  <si>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</si>
  <si>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</si>
  <si>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</si>
  <si>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</si>
  <si>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</si>
  <si>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</si>
  <si>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</si>
  <si>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</si>
  <si>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</si>
  <si>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</si>
  <si>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</si>
  <si>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</si>
  <si>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</si>
  <si>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</si>
  <si>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</si>
  <si>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</si>
  <si>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</si>
  <si>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</si>
  <si>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</si>
  <si>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</si>
  <si>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</si>
  <si>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</si>
  <si>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</si>
  <si>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</si>
  <si>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</si>
  <si>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</si>
  <si>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</si>
  <si>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</si>
  <si>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</si>
  <si>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</si>
  <si>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</si>
  <si>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</si>
  <si>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</si>
  <si>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</si>
  <si>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</si>
  <si>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</si>
  <si>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</si>
  <si>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</si>
  <si>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</si>
  <si>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</si>
  <si>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</si>
  <si>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</si>
  <si>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</si>
  <si>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</si>
  <si>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</si>
  <si>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</si>
  <si>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</si>
  <si>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</si>
  <si>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</si>
  <si>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</si>
  <si>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</si>
  <si>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</si>
  <si>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</si>
  <si>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</si>
  <si>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</si>
  <si>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</si>
  <si>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</si>
  <si>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</si>
  <si>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</si>
  <si>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</si>
  <si>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</si>
  <si>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</si>
  <si>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</si>
  <si>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</si>
  <si>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</si>
  <si>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</si>
  <si>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</si>
  <si>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</si>
  <si>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</si>
  <si>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</si>
  <si>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</si>
  <si>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</si>
  <si>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</si>
  <si>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</si>
  <si>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</si>
  <si>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</si>
  <si>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</si>
  <si>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</si>
  <si>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</si>
  <si>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</si>
  <si>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</si>
  <si>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</si>
  <si>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</si>
  <si>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</si>
  <si>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</si>
  <si>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</si>
  <si>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</si>
  <si>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</si>
  <si>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</si>
  <si>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</si>
  <si>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</si>
  <si>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</si>
  <si>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</si>
  <si>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</si>
  <si>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</si>
  <si>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</si>
  <si>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</si>
  <si>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</si>
  <si>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</si>
  <si>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</si>
  <si>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</si>
  <si>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</si>
  <si>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</si>
  <si>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</si>
  <si>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</si>
  <si>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</si>
  <si>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</si>
  <si>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</si>
  <si>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</si>
  <si>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</si>
  <si>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</si>
  <si>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</si>
  <si>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</si>
  <si>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</si>
  <si>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</si>
  <si>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</si>
  <si>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</si>
  <si>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</si>
  <si>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</si>
  <si>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</si>
  <si>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</si>
  <si>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</si>
  <si>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</si>
  <si>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</si>
  <si>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</si>
  <si>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</si>
  <si>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</si>
  <si>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</si>
  <si>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</si>
  <si>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</si>
  <si>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</si>
  <si>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</si>
  <si>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</si>
  <si>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</si>
  <si>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</si>
  <si>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</si>
  <si>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</si>
  <si>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</si>
  <si>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</si>
  <si>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</si>
  <si>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</si>
  <si>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</si>
  <si>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</si>
  <si>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</si>
  <si>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</si>
  <si>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</si>
  <si>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</si>
  <si>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</si>
  <si>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</si>
  <si>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</si>
  <si>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</si>
  <si>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</si>
  <si>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</si>
  <si>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</si>
  <si>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</si>
  <si>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</si>
  <si>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</si>
  <si>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</si>
  <si>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</si>
  <si>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</si>
  <si>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</si>
  <si>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</si>
  <si>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</si>
  <si>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</si>
  <si>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</si>
  <si>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</si>
  <si>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</si>
  <si>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</si>
  <si>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</si>
  <si>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</si>
  <si>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</si>
  <si>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</si>
  <si>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</si>
  <si>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</si>
  <si>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</si>
  <si>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</si>
  <si>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</si>
  <si>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</si>
  <si>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</si>
  <si>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</si>
  <si>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</si>
  <si>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</si>
  <si>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</si>
  <si>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</si>
  <si>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</si>
  <si>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</si>
  <si>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</si>
  <si>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</si>
  <si>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</si>
  <si>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</si>
  <si>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</si>
  <si>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</si>
  <si>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</si>
  <si>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</si>
  <si>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</si>
  <si>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</si>
  <si>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</si>
  <si>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</si>
  <si>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</si>
  <si>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</si>
  <si>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</si>
  <si>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</si>
  <si>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</si>
  <si>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</si>
  <si>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</si>
  <si>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</si>
  <si>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</si>
  <si>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</si>
  <si>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</si>
  <si>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</si>
  <si>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</si>
  <si>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</si>
  <si>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</si>
  <si>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</si>
  <si>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</si>
  <si>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</si>
  <si>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</si>
  <si>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</si>
  <si>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</si>
  <si>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</si>
  <si>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</si>
  <si>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</si>
  <si>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</si>
  <si>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</si>
  <si>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</si>
  <si>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</si>
  <si>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</si>
  <si>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</si>
  <si>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</si>
  <si>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</si>
  <si>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</si>
  <si>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</si>
  <si>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</si>
  <si>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</si>
  <si>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</si>
  <si>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</si>
  <si>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</si>
  <si>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</si>
  <si>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</si>
  <si>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</si>
  <si>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</si>
  <si>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</si>
  <si>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</si>
  <si>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</si>
  <si>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</si>
  <si>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</si>
  <si>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</si>
  <si>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</si>
  <si>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</si>
  <si>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</si>
  <si>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</si>
  <si>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</si>
  <si>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</si>
  <si>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</si>
  <si>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</si>
  <si>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</si>
  <si>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</si>
  <si>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</si>
  <si>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</si>
  <si>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</si>
  <si>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</si>
  <si>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</si>
  <si>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</si>
  <si>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</si>
  <si>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</si>
  <si>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</si>
  <si>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</si>
  <si>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</si>
  <si>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</si>
  <si>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</si>
  <si>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</si>
  <si>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</si>
  <si>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</si>
  <si>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</si>
  <si>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</si>
  <si>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</si>
  <si>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</si>
  <si>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</si>
  <si>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</si>
  <si>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</si>
  <si>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</si>
  <si>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</si>
  <si>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</si>
  <si>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</si>
  <si>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</si>
  <si>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</si>
  <si>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</si>
  <si>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</si>
  <si>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</si>
  <si>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</si>
  <si>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</si>
  <si>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</si>
  <si>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</si>
  <si>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</si>
  <si>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</si>
  <si>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</si>
  <si>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</si>
  <si>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</si>
  <si>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</si>
  <si>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</si>
  <si>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</si>
  <si>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</si>
  <si>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</si>
  <si>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</si>
  <si>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Butler borough,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</si>
  <si>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Butler borough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</si>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</sst>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7420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7420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3655</v>
      </c>
      <c r="C9" s="151">
        <f>(B9/$B$7)*100</f>
        <v>49.25876010781671</v>
      </c>
      <c r="D9" s="152"/>
      <c r="E9" s="152" t="s">
        <v>403</v>
      </c>
      <c r="F9" s="150">
        <v>379</v>
      </c>
      <c r="G9" s="153">
        <f t="shared" si="0"/>
        <v>5.107816711590297</v>
      </c>
    </row>
    <row r="10" spans="1:7" ht="12.75">
      <c r="A10" s="149" t="s">
        <v>404</v>
      </c>
      <c r="B10" s="150">
        <v>3765</v>
      </c>
      <c r="C10" s="151">
        <f>(B10/$B$7)*100</f>
        <v>50.74123989218329</v>
      </c>
      <c r="D10" s="152"/>
      <c r="E10" s="152" t="s">
        <v>405</v>
      </c>
      <c r="F10" s="150">
        <v>109</v>
      </c>
      <c r="G10" s="153">
        <f t="shared" si="0"/>
        <v>1.4690026954177897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89</v>
      </c>
      <c r="G11" s="153">
        <f t="shared" si="0"/>
        <v>1.1994609164420484</v>
      </c>
    </row>
    <row r="12" spans="1:7" ht="12.75">
      <c r="A12" s="149" t="s">
        <v>407</v>
      </c>
      <c r="B12" s="150">
        <v>467</v>
      </c>
      <c r="C12" s="151">
        <f aca="true" t="shared" si="1" ref="C12:C24">B12*100/B$7</f>
        <v>6.293800539083558</v>
      </c>
      <c r="D12" s="152"/>
      <c r="E12" s="152" t="s">
        <v>408</v>
      </c>
      <c r="F12" s="150">
        <v>38</v>
      </c>
      <c r="G12" s="153">
        <f t="shared" si="0"/>
        <v>0.5121293800539084</v>
      </c>
    </row>
    <row r="13" spans="1:7" ht="12.75">
      <c r="A13" s="149" t="s">
        <v>409</v>
      </c>
      <c r="B13" s="150">
        <v>455</v>
      </c>
      <c r="C13" s="151">
        <f t="shared" si="1"/>
        <v>6.132075471698113</v>
      </c>
      <c r="D13" s="152"/>
      <c r="E13" s="152" t="s">
        <v>410</v>
      </c>
      <c r="F13" s="150">
        <v>143</v>
      </c>
      <c r="G13" s="153">
        <f t="shared" si="0"/>
        <v>1.9272237196765498</v>
      </c>
    </row>
    <row r="14" spans="1:7" ht="12.75">
      <c r="A14" s="149" t="s">
        <v>411</v>
      </c>
      <c r="B14" s="150">
        <v>435</v>
      </c>
      <c r="C14" s="151">
        <f t="shared" si="1"/>
        <v>5.862533692722372</v>
      </c>
      <c r="D14" s="152"/>
      <c r="E14" s="152" t="s">
        <v>412</v>
      </c>
      <c r="F14" s="150">
        <v>7041</v>
      </c>
      <c r="G14" s="153">
        <f t="shared" si="0"/>
        <v>94.8921832884097</v>
      </c>
    </row>
    <row r="15" spans="1:7" ht="12.75">
      <c r="A15" s="149" t="s">
        <v>413</v>
      </c>
      <c r="B15" s="150">
        <v>397</v>
      </c>
      <c r="C15" s="151">
        <f t="shared" si="1"/>
        <v>5.350404312668464</v>
      </c>
      <c r="D15" s="152"/>
      <c r="E15" s="152" t="s">
        <v>414</v>
      </c>
      <c r="F15" s="150">
        <v>6792</v>
      </c>
      <c r="G15" s="153">
        <f t="shared" si="0"/>
        <v>91.53638814016172</v>
      </c>
    </row>
    <row r="16" spans="1:7" ht="12.75">
      <c r="A16" s="149" t="s">
        <v>415</v>
      </c>
      <c r="B16" s="150">
        <v>386</v>
      </c>
      <c r="C16" s="151">
        <f t="shared" si="1"/>
        <v>5.202156334231806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1230</v>
      </c>
      <c r="C17" s="151">
        <f t="shared" si="1"/>
        <v>16.576819407008085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1275</v>
      </c>
      <c r="C18" s="151">
        <f t="shared" si="1"/>
        <v>17.183288409703504</v>
      </c>
      <c r="D18" s="152"/>
      <c r="E18" s="143" t="s">
        <v>419</v>
      </c>
      <c r="F18" s="141">
        <v>7420</v>
      </c>
      <c r="G18" s="148">
        <v>100</v>
      </c>
    </row>
    <row r="19" spans="1:7" ht="12.75">
      <c r="A19" s="149" t="s">
        <v>420</v>
      </c>
      <c r="B19" s="150">
        <v>1098</v>
      </c>
      <c r="C19" s="151">
        <f t="shared" si="1"/>
        <v>14.797843665768195</v>
      </c>
      <c r="D19" s="152"/>
      <c r="E19" s="152" t="s">
        <v>421</v>
      </c>
      <c r="F19" s="150">
        <v>7393</v>
      </c>
      <c r="G19" s="153">
        <f aca="true" t="shared" si="2" ref="G19:G30">F19*100/F$18</f>
        <v>99.63611859838275</v>
      </c>
    </row>
    <row r="20" spans="1:7" ht="12.75">
      <c r="A20" s="149" t="s">
        <v>422</v>
      </c>
      <c r="B20" s="150">
        <v>399</v>
      </c>
      <c r="C20" s="151">
        <f t="shared" si="1"/>
        <v>5.377358490566038</v>
      </c>
      <c r="D20" s="152"/>
      <c r="E20" s="152" t="s">
        <v>423</v>
      </c>
      <c r="F20" s="150">
        <v>2868</v>
      </c>
      <c r="G20" s="153">
        <f t="shared" si="2"/>
        <v>38.65229110512129</v>
      </c>
    </row>
    <row r="21" spans="1:7" ht="12.75">
      <c r="A21" s="149" t="s">
        <v>424</v>
      </c>
      <c r="B21" s="150">
        <v>295</v>
      </c>
      <c r="C21" s="151">
        <f t="shared" si="1"/>
        <v>3.975741239892183</v>
      </c>
      <c r="D21" s="152"/>
      <c r="E21" s="152" t="s">
        <v>425</v>
      </c>
      <c r="F21" s="150">
        <v>1659</v>
      </c>
      <c r="G21" s="153">
        <f t="shared" si="2"/>
        <v>22.358490566037737</v>
      </c>
    </row>
    <row r="22" spans="1:7" ht="12.75">
      <c r="A22" s="149" t="s">
        <v>426</v>
      </c>
      <c r="B22" s="150">
        <v>507</v>
      </c>
      <c r="C22" s="151">
        <f t="shared" si="1"/>
        <v>6.83288409703504</v>
      </c>
      <c r="D22" s="152"/>
      <c r="E22" s="152" t="s">
        <v>427</v>
      </c>
      <c r="F22" s="150">
        <v>2215</v>
      </c>
      <c r="G22" s="153">
        <f t="shared" si="2"/>
        <v>29.851752021563343</v>
      </c>
    </row>
    <row r="23" spans="1:7" ht="12.75">
      <c r="A23" s="149" t="s">
        <v>428</v>
      </c>
      <c r="B23" s="150">
        <v>380</v>
      </c>
      <c r="C23" s="151">
        <f t="shared" si="1"/>
        <v>5.121293800539084</v>
      </c>
      <c r="D23" s="152"/>
      <c r="E23" s="152" t="s">
        <v>429</v>
      </c>
      <c r="F23" s="150">
        <v>1506</v>
      </c>
      <c r="G23" s="153">
        <f t="shared" si="2"/>
        <v>20.296495956873315</v>
      </c>
    </row>
    <row r="24" spans="1:7" ht="12.75">
      <c r="A24" s="149" t="s">
        <v>430</v>
      </c>
      <c r="B24" s="150">
        <v>96</v>
      </c>
      <c r="C24" s="151">
        <f t="shared" si="1"/>
        <v>1.2938005390835579</v>
      </c>
      <c r="D24" s="152"/>
      <c r="E24" s="152" t="s">
        <v>431</v>
      </c>
      <c r="F24" s="150">
        <v>360</v>
      </c>
      <c r="G24" s="153">
        <f t="shared" si="2"/>
        <v>4.8517520215633425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85</v>
      </c>
      <c r="G25" s="153">
        <f t="shared" si="2"/>
        <v>1.1455525606469004</v>
      </c>
    </row>
    <row r="26" spans="1:7" ht="12.75">
      <c r="A26" s="149" t="s">
        <v>433</v>
      </c>
      <c r="B26" s="145">
        <v>37.5</v>
      </c>
      <c r="C26" s="155" t="s">
        <v>261</v>
      </c>
      <c r="D26" s="152"/>
      <c r="E26" s="156" t="s">
        <v>434</v>
      </c>
      <c r="F26" s="157">
        <v>291</v>
      </c>
      <c r="G26" s="153">
        <f t="shared" si="2"/>
        <v>3.921832884097035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129</v>
      </c>
      <c r="G27" s="153">
        <f t="shared" si="2"/>
        <v>1.738544474393531</v>
      </c>
    </row>
    <row r="28" spans="1:7" ht="12.75">
      <c r="A28" s="149" t="s">
        <v>262</v>
      </c>
      <c r="B28" s="150">
        <v>5813</v>
      </c>
      <c r="C28" s="151">
        <f aca="true" t="shared" si="3" ref="C28:C35">B28*100/B$7</f>
        <v>78.34231805929919</v>
      </c>
      <c r="D28" s="152"/>
      <c r="E28" s="152" t="s">
        <v>436</v>
      </c>
      <c r="F28" s="150">
        <v>27</v>
      </c>
      <c r="G28" s="153">
        <f t="shared" si="2"/>
        <v>0.3638814016172507</v>
      </c>
    </row>
    <row r="29" spans="1:7" ht="12.75">
      <c r="A29" s="149" t="s">
        <v>0</v>
      </c>
      <c r="B29" s="150">
        <v>2828</v>
      </c>
      <c r="C29" s="151">
        <f t="shared" si="3"/>
        <v>38.113207547169814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2985</v>
      </c>
      <c r="C30" s="151">
        <f t="shared" si="3"/>
        <v>40.22911051212938</v>
      </c>
      <c r="D30" s="152"/>
      <c r="E30" s="152" t="s">
        <v>3</v>
      </c>
      <c r="F30" s="150">
        <v>27</v>
      </c>
      <c r="G30" s="153">
        <f t="shared" si="2"/>
        <v>0.3638814016172507</v>
      </c>
    </row>
    <row r="31" spans="1:7" ht="12.75">
      <c r="A31" s="149" t="s">
        <v>4</v>
      </c>
      <c r="B31" s="150">
        <v>5609</v>
      </c>
      <c r="C31" s="151">
        <f t="shared" si="3"/>
        <v>75.59299191374663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1151</v>
      </c>
      <c r="C32" s="151">
        <f t="shared" si="3"/>
        <v>15.512129380053908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983</v>
      </c>
      <c r="C33" s="151">
        <f t="shared" si="3"/>
        <v>13.247978436657682</v>
      </c>
      <c r="D33" s="152"/>
      <c r="E33" s="143" t="s">
        <v>8</v>
      </c>
      <c r="F33" s="141">
        <v>2868</v>
      </c>
      <c r="G33" s="148">
        <v>100</v>
      </c>
    </row>
    <row r="34" spans="1:7" ht="12.75">
      <c r="A34" s="149" t="s">
        <v>0</v>
      </c>
      <c r="B34" s="150">
        <v>398</v>
      </c>
      <c r="C34" s="151">
        <f t="shared" si="3"/>
        <v>5.363881401617251</v>
      </c>
      <c r="D34" s="152"/>
      <c r="E34" s="152" t="s">
        <v>9</v>
      </c>
      <c r="F34" s="150">
        <v>2025</v>
      </c>
      <c r="G34" s="153">
        <f aca="true" t="shared" si="4" ref="G34:G42">F34*100/F$33</f>
        <v>70.60669456066945</v>
      </c>
    </row>
    <row r="35" spans="1:7" ht="12.75">
      <c r="A35" s="149" t="s">
        <v>2</v>
      </c>
      <c r="B35" s="150">
        <v>585</v>
      </c>
      <c r="C35" s="151">
        <f t="shared" si="3"/>
        <v>7.884097035040432</v>
      </c>
      <c r="D35" s="152"/>
      <c r="E35" s="152" t="s">
        <v>10</v>
      </c>
      <c r="F35" s="150">
        <v>879</v>
      </c>
      <c r="G35" s="153">
        <f t="shared" si="4"/>
        <v>30.648535564853557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1659</v>
      </c>
      <c r="G36" s="153">
        <f t="shared" si="4"/>
        <v>57.84518828451883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719</v>
      </c>
      <c r="G37" s="153">
        <f t="shared" si="4"/>
        <v>25.069735006973502</v>
      </c>
    </row>
    <row r="38" spans="1:7" ht="12.75">
      <c r="A38" s="162" t="s">
        <v>13</v>
      </c>
      <c r="B38" s="150">
        <v>7350</v>
      </c>
      <c r="C38" s="151">
        <f aca="true" t="shared" si="5" ref="C38:C56">B38*100/B$7</f>
        <v>99.05660377358491</v>
      </c>
      <c r="D38" s="152"/>
      <c r="E38" s="152" t="s">
        <v>14</v>
      </c>
      <c r="F38" s="150">
        <v>270</v>
      </c>
      <c r="G38" s="153">
        <f t="shared" si="4"/>
        <v>9.414225941422593</v>
      </c>
    </row>
    <row r="39" spans="1:7" ht="12.75">
      <c r="A39" s="149" t="s">
        <v>15</v>
      </c>
      <c r="B39" s="150">
        <v>7041</v>
      </c>
      <c r="C39" s="151">
        <f t="shared" si="5"/>
        <v>94.8921832884097</v>
      </c>
      <c r="D39" s="152"/>
      <c r="E39" s="152" t="s">
        <v>10</v>
      </c>
      <c r="F39" s="150">
        <v>119</v>
      </c>
      <c r="G39" s="153">
        <f t="shared" si="4"/>
        <v>4.149232914923291</v>
      </c>
    </row>
    <row r="40" spans="1:7" ht="12.75">
      <c r="A40" s="149" t="s">
        <v>16</v>
      </c>
      <c r="B40" s="150">
        <v>46</v>
      </c>
      <c r="C40" s="151">
        <f t="shared" si="5"/>
        <v>0.6199460916442049</v>
      </c>
      <c r="D40" s="152"/>
      <c r="E40" s="152" t="s">
        <v>17</v>
      </c>
      <c r="F40" s="150">
        <v>843</v>
      </c>
      <c r="G40" s="153">
        <f t="shared" si="4"/>
        <v>29.393305439330543</v>
      </c>
    </row>
    <row r="41" spans="1:7" ht="12.75">
      <c r="A41" s="149" t="s">
        <v>18</v>
      </c>
      <c r="B41" s="150">
        <v>15</v>
      </c>
      <c r="C41" s="151">
        <f t="shared" si="5"/>
        <v>0.20215633423180593</v>
      </c>
      <c r="D41" s="152"/>
      <c r="E41" s="152" t="s">
        <v>19</v>
      </c>
      <c r="F41" s="150">
        <v>691</v>
      </c>
      <c r="G41" s="153">
        <f t="shared" si="4"/>
        <v>24.09344490934449</v>
      </c>
    </row>
    <row r="42" spans="1:7" ht="12.75">
      <c r="A42" s="149" t="s">
        <v>20</v>
      </c>
      <c r="B42" s="150">
        <v>137</v>
      </c>
      <c r="C42" s="151">
        <f t="shared" si="5"/>
        <v>1.8463611859838276</v>
      </c>
      <c r="D42" s="152"/>
      <c r="E42" s="152" t="s">
        <v>21</v>
      </c>
      <c r="F42" s="150">
        <v>271</v>
      </c>
      <c r="G42" s="153">
        <f t="shared" si="4"/>
        <v>9.449093444909344</v>
      </c>
    </row>
    <row r="43" spans="1:7" ht="12.75">
      <c r="A43" s="149" t="s">
        <v>22</v>
      </c>
      <c r="B43" s="150">
        <v>42</v>
      </c>
      <c r="C43" s="151">
        <f t="shared" si="5"/>
        <v>0.5660377358490566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22</v>
      </c>
      <c r="C44" s="151">
        <f t="shared" si="5"/>
        <v>0.29649595687331537</v>
      </c>
      <c r="D44" s="152"/>
      <c r="E44" s="152" t="s">
        <v>24</v>
      </c>
      <c r="F44" s="159">
        <v>934</v>
      </c>
      <c r="G44" s="163">
        <f>F44*100/F33</f>
        <v>32.566248256624824</v>
      </c>
    </row>
    <row r="45" spans="1:7" ht="12.75">
      <c r="A45" s="149" t="s">
        <v>25</v>
      </c>
      <c r="B45" s="150">
        <v>31</v>
      </c>
      <c r="C45" s="151">
        <f t="shared" si="5"/>
        <v>0.41778975741239893</v>
      </c>
      <c r="D45" s="152"/>
      <c r="E45" s="152" t="s">
        <v>26</v>
      </c>
      <c r="F45" s="159">
        <v>725</v>
      </c>
      <c r="G45" s="163">
        <f>F45*100/F33</f>
        <v>25.278940027894002</v>
      </c>
    </row>
    <row r="46" spans="1:7" ht="12.75">
      <c r="A46" s="149" t="s">
        <v>27</v>
      </c>
      <c r="B46" s="150">
        <v>2</v>
      </c>
      <c r="C46" s="151">
        <f t="shared" si="5"/>
        <v>0.026954177897574125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28</v>
      </c>
      <c r="C47" s="151">
        <f t="shared" si="5"/>
        <v>0.37735849056603776</v>
      </c>
      <c r="D47" s="152"/>
      <c r="E47" s="152" t="s">
        <v>29</v>
      </c>
      <c r="F47" s="164">
        <v>2.58</v>
      </c>
      <c r="G47" s="165" t="s">
        <v>261</v>
      </c>
    </row>
    <row r="48" spans="1:7" ht="12.75">
      <c r="A48" s="149" t="s">
        <v>30</v>
      </c>
      <c r="B48" s="150">
        <v>2</v>
      </c>
      <c r="C48" s="151">
        <f t="shared" si="5"/>
        <v>0.026954177897574125</v>
      </c>
      <c r="D48" s="152"/>
      <c r="E48" s="152" t="s">
        <v>31</v>
      </c>
      <c r="F48" s="145">
        <v>3.09</v>
      </c>
      <c r="G48" s="165" t="s">
        <v>261</v>
      </c>
    </row>
    <row r="49" spans="1:7" ht="14.25">
      <c r="A49" s="149" t="s">
        <v>32</v>
      </c>
      <c r="B49" s="150">
        <v>10</v>
      </c>
      <c r="C49" s="151">
        <f t="shared" si="5"/>
        <v>0.1347708894878706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0.013477088948787063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2923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0.013477088948787063</v>
      </c>
      <c r="D52" s="152"/>
      <c r="E52" s="152" t="s">
        <v>38</v>
      </c>
      <c r="F52" s="150">
        <v>2868</v>
      </c>
      <c r="G52" s="153">
        <f>F52*100/F$51</f>
        <v>98.11837153609305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55</v>
      </c>
      <c r="G53" s="153">
        <f>F53*100/F$51</f>
        <v>1.881628463906945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</v>
      </c>
      <c r="G54" s="153">
        <f>F54*100/F$51</f>
        <v>0.06842285323297982</v>
      </c>
    </row>
    <row r="55" spans="1:7" ht="12.75">
      <c r="A55" s="149" t="s">
        <v>43</v>
      </c>
      <c r="B55" s="150">
        <v>110</v>
      </c>
      <c r="C55" s="151">
        <f t="shared" si="5"/>
        <v>1.482479784366577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70</v>
      </c>
      <c r="C56" s="151">
        <f t="shared" si="5"/>
        <v>0.9433962264150944</v>
      </c>
      <c r="D56" s="152"/>
      <c r="E56" s="152" t="s">
        <v>45</v>
      </c>
      <c r="F56" s="166">
        <v>0.2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2.9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7103</v>
      </c>
      <c r="C60" s="167">
        <f>B60*100/B7</f>
        <v>95.7277628032345</v>
      </c>
      <c r="D60" s="152"/>
      <c r="E60" s="143" t="s">
        <v>51</v>
      </c>
      <c r="F60" s="141">
        <v>2868</v>
      </c>
      <c r="G60" s="148">
        <v>100</v>
      </c>
    </row>
    <row r="61" spans="1:7" ht="12.75">
      <c r="A61" s="149" t="s">
        <v>52</v>
      </c>
      <c r="B61" s="159">
        <v>64</v>
      </c>
      <c r="C61" s="167">
        <f>B61*100/B7</f>
        <v>0.862533692722372</v>
      </c>
      <c r="D61" s="152"/>
      <c r="E61" s="152" t="s">
        <v>53</v>
      </c>
      <c r="F61" s="150">
        <v>1905</v>
      </c>
      <c r="G61" s="153">
        <f>F61*100/F$60</f>
        <v>66.42259414225941</v>
      </c>
    </row>
    <row r="62" spans="1:7" ht="12.75">
      <c r="A62" s="149" t="s">
        <v>54</v>
      </c>
      <c r="B62" s="159">
        <v>29</v>
      </c>
      <c r="C62" s="167">
        <f>B62*100/B7</f>
        <v>0.3908355795148248</v>
      </c>
      <c r="D62" s="152"/>
      <c r="E62" s="152" t="s">
        <v>55</v>
      </c>
      <c r="F62" s="150">
        <v>963</v>
      </c>
      <c r="G62" s="153">
        <f>F62*100/F$60</f>
        <v>33.57740585774059</v>
      </c>
    </row>
    <row r="63" spans="1:7" ht="12.75">
      <c r="A63" s="149" t="s">
        <v>56</v>
      </c>
      <c r="B63" s="159">
        <v>157</v>
      </c>
      <c r="C63" s="167">
        <f>B63*100/B7</f>
        <v>2.115902964959569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</v>
      </c>
      <c r="C64" s="167">
        <f>B64*100/B7</f>
        <v>0.013477088948787063</v>
      </c>
      <c r="D64" s="152"/>
      <c r="E64" s="152" t="s">
        <v>58</v>
      </c>
      <c r="F64" s="145">
        <v>2.87</v>
      </c>
      <c r="G64" s="165" t="s">
        <v>261</v>
      </c>
    </row>
    <row r="65" spans="1:7" ht="13.5" thickBot="1">
      <c r="A65" s="170" t="s">
        <v>59</v>
      </c>
      <c r="B65" s="171">
        <v>137</v>
      </c>
      <c r="C65" s="172">
        <f>B65*100/B7</f>
        <v>1.8463611859838276</v>
      </c>
      <c r="D65" s="173"/>
      <c r="E65" s="173" t="s">
        <v>60</v>
      </c>
      <c r="F65" s="174">
        <v>2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7420</v>
      </c>
      <c r="G9" s="33">
        <f>(F9/$F$9)*100</f>
        <v>100</v>
      </c>
    </row>
    <row r="10" spans="1:7" ht="12.75">
      <c r="A10" s="29" t="s">
        <v>269</v>
      </c>
      <c r="B10" s="93">
        <v>1612</v>
      </c>
      <c r="C10" s="33">
        <f aca="true" t="shared" si="0" ref="C10:C15">(B10/$B$10)*100</f>
        <v>100</v>
      </c>
      <c r="E10" s="34" t="s">
        <v>270</v>
      </c>
      <c r="F10" s="97">
        <v>6690</v>
      </c>
      <c r="G10" s="84">
        <f aca="true" t="shared" si="1" ref="G10:G16">(F10/$F$9)*100</f>
        <v>90.16172506738545</v>
      </c>
    </row>
    <row r="11" spans="1:8" ht="12.75">
      <c r="A11" s="36" t="s">
        <v>271</v>
      </c>
      <c r="B11" s="98">
        <v>128</v>
      </c>
      <c r="C11" s="35">
        <f t="shared" si="0"/>
        <v>7.94044665012407</v>
      </c>
      <c r="E11" s="34" t="s">
        <v>272</v>
      </c>
      <c r="F11" s="97">
        <v>6649</v>
      </c>
      <c r="G11" s="84">
        <f t="shared" si="1"/>
        <v>89.60916442048517</v>
      </c>
      <c r="H11" s="15" t="s">
        <v>250</v>
      </c>
    </row>
    <row r="12" spans="1:8" ht="12.75">
      <c r="A12" s="36" t="s">
        <v>273</v>
      </c>
      <c r="B12" s="98">
        <v>152</v>
      </c>
      <c r="C12" s="35">
        <f t="shared" si="0"/>
        <v>9.429280397022332</v>
      </c>
      <c r="E12" s="34" t="s">
        <v>274</v>
      </c>
      <c r="F12" s="97">
        <v>5168</v>
      </c>
      <c r="G12" s="84">
        <f t="shared" si="1"/>
        <v>69.64959568733153</v>
      </c>
      <c r="H12" s="15" t="s">
        <v>250</v>
      </c>
    </row>
    <row r="13" spans="1:7" ht="12.75">
      <c r="A13" s="36" t="s">
        <v>275</v>
      </c>
      <c r="B13" s="98">
        <v>644</v>
      </c>
      <c r="C13" s="35">
        <f t="shared" si="0"/>
        <v>39.950372208436725</v>
      </c>
      <c r="E13" s="34" t="s">
        <v>276</v>
      </c>
      <c r="F13" s="97">
        <v>1481</v>
      </c>
      <c r="G13" s="84">
        <f t="shared" si="1"/>
        <v>19.959568733153638</v>
      </c>
    </row>
    <row r="14" spans="1:7" ht="12.75">
      <c r="A14" s="36" t="s">
        <v>277</v>
      </c>
      <c r="B14" s="98">
        <v>346</v>
      </c>
      <c r="C14" s="35">
        <f t="shared" si="0"/>
        <v>21.464019851116625</v>
      </c>
      <c r="E14" s="34" t="s">
        <v>166</v>
      </c>
      <c r="F14" s="97">
        <v>41</v>
      </c>
      <c r="G14" s="84">
        <f t="shared" si="1"/>
        <v>0.5525606469002696</v>
      </c>
    </row>
    <row r="15" spans="1:7" ht="12.75">
      <c r="A15" s="36" t="s">
        <v>324</v>
      </c>
      <c r="B15" s="97">
        <v>342</v>
      </c>
      <c r="C15" s="35">
        <f t="shared" si="0"/>
        <v>21.21588089330025</v>
      </c>
      <c r="E15" s="34" t="s">
        <v>278</v>
      </c>
      <c r="F15" s="97">
        <v>730</v>
      </c>
      <c r="G15" s="84">
        <f t="shared" si="1"/>
        <v>9.838274932614555</v>
      </c>
    </row>
    <row r="16" spans="1:7" ht="12.75">
      <c r="A16" s="36"/>
      <c r="B16" s="93" t="s">
        <v>250</v>
      </c>
      <c r="C16" s="10"/>
      <c r="E16" s="34" t="s">
        <v>279</v>
      </c>
      <c r="F16" s="98">
        <v>286</v>
      </c>
      <c r="G16" s="84">
        <f t="shared" si="1"/>
        <v>3.8544474393530996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299</v>
      </c>
      <c r="G17" s="84">
        <f>(F17/$F$9)*100</f>
        <v>4.0296495956873315</v>
      </c>
    </row>
    <row r="18" spans="1:7" ht="12.75">
      <c r="A18" s="29" t="s">
        <v>282</v>
      </c>
      <c r="B18" s="93">
        <v>5293</v>
      </c>
      <c r="C18" s="33">
        <f>(B18/$B$18)*100</f>
        <v>100</v>
      </c>
      <c r="E18" s="34" t="s">
        <v>283</v>
      </c>
      <c r="F18" s="97">
        <v>431</v>
      </c>
      <c r="G18" s="84">
        <f>(F18/$F$9)*100</f>
        <v>5.808625336927223</v>
      </c>
    </row>
    <row r="19" spans="1:7" ht="12.75">
      <c r="A19" s="36" t="s">
        <v>284</v>
      </c>
      <c r="B19" s="97">
        <v>261</v>
      </c>
      <c r="C19" s="84">
        <f aca="true" t="shared" si="2" ref="C19:C25">(B19/$B$18)*100</f>
        <v>4.931040997543926</v>
      </c>
      <c r="E19" s="34"/>
      <c r="F19" s="97" t="s">
        <v>250</v>
      </c>
      <c r="G19" s="84"/>
    </row>
    <row r="20" spans="1:7" ht="12.75">
      <c r="A20" s="36" t="s">
        <v>285</v>
      </c>
      <c r="B20" s="97">
        <v>488</v>
      </c>
      <c r="C20" s="84">
        <f t="shared" si="2"/>
        <v>9.219724163990175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2013</v>
      </c>
      <c r="C21" s="84">
        <f t="shared" si="2"/>
        <v>38.031362176459474</v>
      </c>
      <c r="E21" s="38" t="s">
        <v>167</v>
      </c>
      <c r="F21" s="80">
        <v>730</v>
      </c>
      <c r="G21" s="33">
        <f>(F21/$F$21)*100</f>
        <v>100</v>
      </c>
    </row>
    <row r="22" spans="1:7" ht="12.75">
      <c r="A22" s="36" t="s">
        <v>302</v>
      </c>
      <c r="B22" s="97">
        <v>1059</v>
      </c>
      <c r="C22" s="84">
        <f t="shared" si="2"/>
        <v>20.00755715095409</v>
      </c>
      <c r="E22" s="34" t="s">
        <v>303</v>
      </c>
      <c r="F22" s="97">
        <v>319</v>
      </c>
      <c r="G22" s="84">
        <f aca="true" t="shared" si="3" ref="G22:G27">(F22/$F$21)*100</f>
        <v>43.6986301369863</v>
      </c>
    </row>
    <row r="23" spans="1:7" ht="12.75">
      <c r="A23" s="36" t="s">
        <v>304</v>
      </c>
      <c r="B23" s="97">
        <v>196</v>
      </c>
      <c r="C23" s="84">
        <f t="shared" si="2"/>
        <v>3.7030039675042508</v>
      </c>
      <c r="E23" s="34" t="s">
        <v>305</v>
      </c>
      <c r="F23" s="97">
        <v>187</v>
      </c>
      <c r="G23" s="84">
        <f t="shared" si="3"/>
        <v>25.616438356164384</v>
      </c>
    </row>
    <row r="24" spans="1:7" ht="12.75">
      <c r="A24" s="36" t="s">
        <v>306</v>
      </c>
      <c r="B24" s="97">
        <v>884</v>
      </c>
      <c r="C24" s="84">
        <f t="shared" si="2"/>
        <v>16.70130360853958</v>
      </c>
      <c r="E24" s="34" t="s">
        <v>307</v>
      </c>
      <c r="F24" s="97">
        <v>23</v>
      </c>
      <c r="G24" s="84">
        <f t="shared" si="3"/>
        <v>3.1506849315068495</v>
      </c>
    </row>
    <row r="25" spans="1:7" ht="12.75">
      <c r="A25" s="36" t="s">
        <v>308</v>
      </c>
      <c r="B25" s="97">
        <v>392</v>
      </c>
      <c r="C25" s="84">
        <f t="shared" si="2"/>
        <v>7.4060079350085015</v>
      </c>
      <c r="E25" s="34" t="s">
        <v>309</v>
      </c>
      <c r="F25" s="97">
        <v>11</v>
      </c>
      <c r="G25" s="84">
        <f t="shared" si="3"/>
        <v>1.5068493150684932</v>
      </c>
    </row>
    <row r="26" spans="1:7" ht="12.75">
      <c r="A26" s="36"/>
      <c r="B26" s="93" t="s">
        <v>250</v>
      </c>
      <c r="C26" s="35"/>
      <c r="E26" s="34" t="s">
        <v>310</v>
      </c>
      <c r="F26" s="97">
        <v>176</v>
      </c>
      <c r="G26" s="84">
        <f t="shared" si="3"/>
        <v>24.10958904109589</v>
      </c>
    </row>
    <row r="27" spans="1:7" ht="12.75">
      <c r="A27" s="36" t="s">
        <v>311</v>
      </c>
      <c r="B27" s="108">
        <v>85.8</v>
      </c>
      <c r="C27" s="37" t="s">
        <v>261</v>
      </c>
      <c r="E27" s="34" t="s">
        <v>312</v>
      </c>
      <c r="F27" s="97">
        <v>14</v>
      </c>
      <c r="G27" s="84">
        <f t="shared" si="3"/>
        <v>1.9178082191780823</v>
      </c>
    </row>
    <row r="28" spans="1:7" ht="12.75">
      <c r="A28" s="36" t="s">
        <v>313</v>
      </c>
      <c r="B28" s="108">
        <v>24.1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6968</v>
      </c>
      <c r="G30" s="33">
        <f>(F30/$F$30)*100</f>
        <v>100</v>
      </c>
      <c r="J30" s="39"/>
    </row>
    <row r="31" spans="1:10" ht="12.75">
      <c r="A31" s="95" t="s">
        <v>296</v>
      </c>
      <c r="B31" s="93">
        <v>6070</v>
      </c>
      <c r="C31" s="33">
        <f>(B31/$B$31)*100</f>
        <v>100</v>
      </c>
      <c r="E31" s="34" t="s">
        <v>317</v>
      </c>
      <c r="F31" s="97">
        <v>5945</v>
      </c>
      <c r="G31" s="101">
        <f>(F31/$F$30)*100</f>
        <v>85.31859931113662</v>
      </c>
      <c r="J31" s="39"/>
    </row>
    <row r="32" spans="1:10" ht="12.75">
      <c r="A32" s="36" t="s">
        <v>318</v>
      </c>
      <c r="B32" s="97">
        <v>1477</v>
      </c>
      <c r="C32" s="10">
        <f>(B32/$B$31)*100</f>
        <v>24.332784184514004</v>
      </c>
      <c r="E32" s="34" t="s">
        <v>319</v>
      </c>
      <c r="F32" s="97">
        <v>1023</v>
      </c>
      <c r="G32" s="101">
        <f aca="true" t="shared" si="4" ref="G32:G39">(F32/$F$30)*100</f>
        <v>14.681400688863375</v>
      </c>
      <c r="J32" s="39"/>
    </row>
    <row r="33" spans="1:10" ht="12.75">
      <c r="A33" s="36" t="s">
        <v>320</v>
      </c>
      <c r="B33" s="97">
        <v>3600</v>
      </c>
      <c r="C33" s="10">
        <f aca="true" t="shared" si="5" ref="C33:C38">(B33/$B$31)*100</f>
        <v>59.30807248764415</v>
      </c>
      <c r="E33" s="34" t="s">
        <v>321</v>
      </c>
      <c r="F33" s="97">
        <v>333</v>
      </c>
      <c r="G33" s="101">
        <f t="shared" si="4"/>
        <v>4.778989667049369</v>
      </c>
      <c r="J33" s="39"/>
    </row>
    <row r="34" spans="1:7" ht="12.75">
      <c r="A34" s="36" t="s">
        <v>322</v>
      </c>
      <c r="B34" s="97">
        <v>142</v>
      </c>
      <c r="C34" s="10">
        <f t="shared" si="5"/>
        <v>2.3393739703459637</v>
      </c>
      <c r="E34" s="34" t="s">
        <v>323</v>
      </c>
      <c r="F34" s="97">
        <v>352</v>
      </c>
      <c r="G34" s="101">
        <f t="shared" si="4"/>
        <v>5.05166475315729</v>
      </c>
    </row>
    <row r="35" spans="1:7" ht="12.75">
      <c r="A35" s="36" t="s">
        <v>325</v>
      </c>
      <c r="B35" s="97">
        <v>451</v>
      </c>
      <c r="C35" s="10">
        <f t="shared" si="5"/>
        <v>7.4299835255354205</v>
      </c>
      <c r="E35" s="34" t="s">
        <v>321</v>
      </c>
      <c r="F35" s="97">
        <v>150</v>
      </c>
      <c r="G35" s="101">
        <f t="shared" si="4"/>
        <v>2.1526980482204365</v>
      </c>
    </row>
    <row r="36" spans="1:7" ht="12.75">
      <c r="A36" s="36" t="s">
        <v>297</v>
      </c>
      <c r="B36" s="97">
        <v>387</v>
      </c>
      <c r="C36" s="10">
        <f t="shared" si="5"/>
        <v>6.375617792421746</v>
      </c>
      <c r="E36" s="34" t="s">
        <v>327</v>
      </c>
      <c r="F36" s="97">
        <v>513</v>
      </c>
      <c r="G36" s="101">
        <f t="shared" si="4"/>
        <v>7.362227324913892</v>
      </c>
    </row>
    <row r="37" spans="1:7" ht="12.75">
      <c r="A37" s="36" t="s">
        <v>326</v>
      </c>
      <c r="B37" s="97">
        <v>400</v>
      </c>
      <c r="C37" s="10">
        <f t="shared" si="5"/>
        <v>6.589785831960461</v>
      </c>
      <c r="E37" s="34" t="s">
        <v>321</v>
      </c>
      <c r="F37" s="97">
        <v>126</v>
      </c>
      <c r="G37" s="101">
        <f t="shared" si="4"/>
        <v>1.8082663605051663</v>
      </c>
    </row>
    <row r="38" spans="1:7" ht="12.75">
      <c r="A38" s="36" t="s">
        <v>297</v>
      </c>
      <c r="B38" s="97">
        <v>217</v>
      </c>
      <c r="C38" s="10">
        <f t="shared" si="5"/>
        <v>3.5749588138385504</v>
      </c>
      <c r="E38" s="34" t="s">
        <v>259</v>
      </c>
      <c r="F38" s="97">
        <v>109</v>
      </c>
      <c r="G38" s="101">
        <f t="shared" si="4"/>
        <v>1.5642939150401838</v>
      </c>
    </row>
    <row r="39" spans="1:7" ht="12.75">
      <c r="A39" s="36"/>
      <c r="B39" s="97" t="s">
        <v>250</v>
      </c>
      <c r="C39" s="10"/>
      <c r="E39" s="34" t="s">
        <v>321</v>
      </c>
      <c r="F39" s="97">
        <v>29</v>
      </c>
      <c r="G39" s="101">
        <f t="shared" si="4"/>
        <v>0.41618828932261764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76</v>
      </c>
      <c r="C42" s="33">
        <f>(B42/$B$42)*100</f>
        <v>100</v>
      </c>
      <c r="E42" s="31" t="s">
        <v>268</v>
      </c>
      <c r="F42" s="80">
        <v>7420</v>
      </c>
      <c r="G42" s="99">
        <f>(F42/$F$42)*100</f>
        <v>100</v>
      </c>
      <c r="I42" s="39"/>
    </row>
    <row r="43" spans="1:7" ht="12.75">
      <c r="A43" s="36" t="s">
        <v>301</v>
      </c>
      <c r="B43" s="98">
        <v>34</v>
      </c>
      <c r="C43" s="102">
        <f>(B43/$B$42)*100</f>
        <v>44.73684210526316</v>
      </c>
      <c r="E43" s="60" t="s">
        <v>168</v>
      </c>
      <c r="F43" s="106">
        <v>9857</v>
      </c>
      <c r="G43" s="107">
        <f aca="true" t="shared" si="6" ref="G43:G71">(F43/$F$42)*100</f>
        <v>132.84366576819406</v>
      </c>
    </row>
    <row r="44" spans="1:7" ht="12.75">
      <c r="A44" s="36"/>
      <c r="B44" s="93" t="s">
        <v>250</v>
      </c>
      <c r="C44" s="10"/>
      <c r="E44" s="1" t="s">
        <v>329</v>
      </c>
      <c r="F44" s="97">
        <v>33</v>
      </c>
      <c r="G44" s="101">
        <f t="shared" si="6"/>
        <v>0.444743935309973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59</v>
      </c>
      <c r="G45" s="101">
        <f t="shared" si="6"/>
        <v>0.7951482479784366</v>
      </c>
    </row>
    <row r="46" spans="1:7" ht="12.75">
      <c r="A46" s="29" t="s">
        <v>331</v>
      </c>
      <c r="B46" s="93">
        <v>5799</v>
      </c>
      <c r="C46" s="33">
        <f>(B46/$B$46)*100</f>
        <v>100</v>
      </c>
      <c r="E46" s="1" t="s">
        <v>332</v>
      </c>
      <c r="F46" s="97">
        <v>7</v>
      </c>
      <c r="G46" s="101">
        <f t="shared" si="6"/>
        <v>0.09433962264150944</v>
      </c>
    </row>
    <row r="47" spans="1:7" ht="12.75">
      <c r="A47" s="36" t="s">
        <v>333</v>
      </c>
      <c r="B47" s="97">
        <v>650</v>
      </c>
      <c r="C47" s="10">
        <f>(B47/$B$46)*100</f>
        <v>11.208829108466976</v>
      </c>
      <c r="E47" s="1" t="s">
        <v>334</v>
      </c>
      <c r="F47" s="97">
        <v>539</v>
      </c>
      <c r="G47" s="101">
        <f t="shared" si="6"/>
        <v>7.264150943396226</v>
      </c>
    </row>
    <row r="48" spans="1:7" ht="12.75">
      <c r="A48" s="36"/>
      <c r="B48" s="93" t="s">
        <v>250</v>
      </c>
      <c r="C48" s="10"/>
      <c r="E48" s="1" t="s">
        <v>335</v>
      </c>
      <c r="F48" s="97">
        <v>655</v>
      </c>
      <c r="G48" s="101">
        <f t="shared" si="6"/>
        <v>8.827493261455526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184</v>
      </c>
      <c r="G49" s="101">
        <f t="shared" si="6"/>
        <v>2.4797843665768196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53</v>
      </c>
      <c r="G50" s="101">
        <f t="shared" si="6"/>
        <v>0.7142857142857143</v>
      </c>
    </row>
    <row r="51" spans="1:7" ht="12.75">
      <c r="A51" s="5" t="s">
        <v>338</v>
      </c>
      <c r="B51" s="93">
        <v>1371</v>
      </c>
      <c r="C51" s="33">
        <f>(B51/$B$51)*100</f>
        <v>100</v>
      </c>
      <c r="E51" s="1" t="s">
        <v>339</v>
      </c>
      <c r="F51" s="97">
        <v>1518</v>
      </c>
      <c r="G51" s="101">
        <f t="shared" si="6"/>
        <v>20.458221024258762</v>
      </c>
    </row>
    <row r="52" spans="1:7" ht="12.75">
      <c r="A52" s="4" t="s">
        <v>340</v>
      </c>
      <c r="B52" s="98">
        <v>149</v>
      </c>
      <c r="C52" s="10">
        <f>(B52/$B$51)*100</f>
        <v>10.86797957695113</v>
      </c>
      <c r="E52" s="1" t="s">
        <v>341</v>
      </c>
      <c r="F52" s="97">
        <v>34</v>
      </c>
      <c r="G52" s="101">
        <f t="shared" si="6"/>
        <v>0.4582210242587601</v>
      </c>
    </row>
    <row r="53" spans="1:7" ht="12.75">
      <c r="A53" s="4"/>
      <c r="B53" s="93" t="s">
        <v>250</v>
      </c>
      <c r="C53" s="10"/>
      <c r="E53" s="1" t="s">
        <v>342</v>
      </c>
      <c r="F53" s="97">
        <v>108</v>
      </c>
      <c r="G53" s="101">
        <f t="shared" si="6"/>
        <v>1.4555256064690028</v>
      </c>
    </row>
    <row r="54" spans="1:7" ht="14.25">
      <c r="A54" s="5" t="s">
        <v>343</v>
      </c>
      <c r="B54" s="93">
        <v>4602</v>
      </c>
      <c r="C54" s="33">
        <f>(B54/$B$54)*100</f>
        <v>100</v>
      </c>
      <c r="E54" s="1" t="s">
        <v>201</v>
      </c>
      <c r="F54" s="97">
        <v>1981</v>
      </c>
      <c r="G54" s="101">
        <f t="shared" si="6"/>
        <v>26.69811320754717</v>
      </c>
    </row>
    <row r="55" spans="1:7" ht="12.75">
      <c r="A55" s="4" t="s">
        <v>340</v>
      </c>
      <c r="B55" s="98">
        <v>837</v>
      </c>
      <c r="C55" s="10">
        <f>(B55/$B$54)*100</f>
        <v>18.1877444589309</v>
      </c>
      <c r="E55" s="1" t="s">
        <v>344</v>
      </c>
      <c r="F55" s="97">
        <v>1848</v>
      </c>
      <c r="G55" s="101">
        <f t="shared" si="6"/>
        <v>24.90566037735849</v>
      </c>
    </row>
    <row r="56" spans="1:7" ht="12.75">
      <c r="A56" s="4" t="s">
        <v>345</v>
      </c>
      <c r="B56" s="119">
        <v>71</v>
      </c>
      <c r="C56" s="37" t="s">
        <v>261</v>
      </c>
      <c r="E56" s="1" t="s">
        <v>346</v>
      </c>
      <c r="F56" s="97">
        <v>29</v>
      </c>
      <c r="G56" s="101">
        <f t="shared" si="6"/>
        <v>0.39083557951482484</v>
      </c>
    </row>
    <row r="57" spans="1:7" ht="12.75">
      <c r="A57" s="4" t="s">
        <v>347</v>
      </c>
      <c r="B57" s="98">
        <v>3765</v>
      </c>
      <c r="C57" s="10">
        <f>(B57/$B$54)*100</f>
        <v>81.8122555410691</v>
      </c>
      <c r="E57" s="1" t="s">
        <v>348</v>
      </c>
      <c r="F57" s="97">
        <v>29</v>
      </c>
      <c r="G57" s="101">
        <f t="shared" si="6"/>
        <v>0.39083557951482484</v>
      </c>
    </row>
    <row r="58" spans="1:7" ht="12.75">
      <c r="A58" s="4" t="s">
        <v>345</v>
      </c>
      <c r="B58" s="119">
        <v>84.6</v>
      </c>
      <c r="C58" s="37" t="s">
        <v>261</v>
      </c>
      <c r="E58" s="1" t="s">
        <v>349</v>
      </c>
      <c r="F58" s="97">
        <v>831</v>
      </c>
      <c r="G58" s="101">
        <f t="shared" si="6"/>
        <v>11.199460916442048</v>
      </c>
    </row>
    <row r="59" spans="1:7" ht="12.75">
      <c r="A59" s="4"/>
      <c r="B59" s="93" t="s">
        <v>250</v>
      </c>
      <c r="C59" s="10"/>
      <c r="E59" s="1" t="s">
        <v>350</v>
      </c>
      <c r="F59" s="97">
        <v>32</v>
      </c>
      <c r="G59" s="101">
        <f t="shared" si="6"/>
        <v>0.431266846361186</v>
      </c>
    </row>
    <row r="60" spans="1:7" ht="12.75">
      <c r="A60" s="5" t="s">
        <v>351</v>
      </c>
      <c r="B60" s="93">
        <v>988</v>
      </c>
      <c r="C60" s="33">
        <f>(B60/$B$60)*100</f>
        <v>100</v>
      </c>
      <c r="E60" s="1" t="s">
        <v>352</v>
      </c>
      <c r="F60" s="97">
        <v>77</v>
      </c>
      <c r="G60" s="101">
        <f t="shared" si="6"/>
        <v>1.0377358490566038</v>
      </c>
    </row>
    <row r="61" spans="1:7" ht="12.75">
      <c r="A61" s="4" t="s">
        <v>340</v>
      </c>
      <c r="B61" s="97">
        <v>448</v>
      </c>
      <c r="C61" s="10">
        <f>(B61/$B$60)*100</f>
        <v>45.34412955465587</v>
      </c>
      <c r="E61" s="1" t="s">
        <v>353</v>
      </c>
      <c r="F61" s="97">
        <v>91</v>
      </c>
      <c r="G61" s="101">
        <f t="shared" si="6"/>
        <v>1.2264150943396228</v>
      </c>
    </row>
    <row r="62" spans="1:7" ht="12.75">
      <c r="A62" s="4"/>
      <c r="B62" s="93" t="s">
        <v>250</v>
      </c>
      <c r="C62" s="10"/>
      <c r="E62" s="1" t="s">
        <v>354</v>
      </c>
      <c r="F62" s="97">
        <v>110</v>
      </c>
      <c r="G62" s="101">
        <f t="shared" si="6"/>
        <v>1.482479784366577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46</v>
      </c>
      <c r="G63" s="101">
        <f t="shared" si="6"/>
        <v>0.6199460916442049</v>
      </c>
    </row>
    <row r="64" spans="1:7" ht="12.75">
      <c r="A64" s="29" t="s">
        <v>357</v>
      </c>
      <c r="B64" s="93">
        <v>6968</v>
      </c>
      <c r="C64" s="33">
        <f>(B64/$B$64)*100</f>
        <v>100</v>
      </c>
      <c r="E64" s="1" t="s">
        <v>358</v>
      </c>
      <c r="F64" s="97">
        <v>13</v>
      </c>
      <c r="G64" s="101">
        <f t="shared" si="6"/>
        <v>0.1752021563342318</v>
      </c>
    </row>
    <row r="65" spans="1:7" ht="12.75">
      <c r="A65" s="4" t="s">
        <v>256</v>
      </c>
      <c r="B65" s="97">
        <v>4500</v>
      </c>
      <c r="C65" s="10">
        <f>(B65/$B$64)*100</f>
        <v>64.5809414466131</v>
      </c>
      <c r="E65" s="1" t="s">
        <v>359</v>
      </c>
      <c r="F65" s="97">
        <v>79</v>
      </c>
      <c r="G65" s="101">
        <f t="shared" si="6"/>
        <v>1.064690026954178</v>
      </c>
    </row>
    <row r="66" spans="1:7" ht="12.75">
      <c r="A66" s="4" t="s">
        <v>257</v>
      </c>
      <c r="B66" s="97">
        <v>2379</v>
      </c>
      <c r="C66" s="10">
        <f aca="true" t="shared" si="7" ref="C66:C71">(B66/$B$64)*100</f>
        <v>34.14179104477612</v>
      </c>
      <c r="E66" s="1" t="s">
        <v>360</v>
      </c>
      <c r="F66" s="97">
        <v>21</v>
      </c>
      <c r="G66" s="101">
        <f t="shared" si="6"/>
        <v>0.2830188679245283</v>
      </c>
    </row>
    <row r="67" spans="1:7" ht="12.75">
      <c r="A67" s="4" t="s">
        <v>361</v>
      </c>
      <c r="B67" s="97">
        <v>817</v>
      </c>
      <c r="C67" s="10">
        <f t="shared" si="7"/>
        <v>11.725028702640643</v>
      </c>
      <c r="E67" s="1" t="s">
        <v>362</v>
      </c>
      <c r="F67" s="97">
        <v>64</v>
      </c>
      <c r="G67" s="101">
        <f t="shared" si="6"/>
        <v>0.862533692722372</v>
      </c>
    </row>
    <row r="68" spans="1:7" ht="12.75">
      <c r="A68" s="4" t="s">
        <v>363</v>
      </c>
      <c r="B68" s="97">
        <v>1562</v>
      </c>
      <c r="C68" s="10">
        <f t="shared" si="7"/>
        <v>22.416762342135478</v>
      </c>
      <c r="E68" s="1" t="s">
        <v>364</v>
      </c>
      <c r="F68" s="97">
        <v>238</v>
      </c>
      <c r="G68" s="101">
        <f t="shared" si="6"/>
        <v>3.207547169811321</v>
      </c>
    </row>
    <row r="69" spans="1:7" ht="12.75">
      <c r="A69" s="4" t="s">
        <v>365</v>
      </c>
      <c r="B69" s="97">
        <v>1218</v>
      </c>
      <c r="C69" s="10">
        <f t="shared" si="7"/>
        <v>17.479908151549942</v>
      </c>
      <c r="E69" s="1" t="s">
        <v>366</v>
      </c>
      <c r="F69" s="97">
        <v>45</v>
      </c>
      <c r="G69" s="101">
        <f t="shared" si="6"/>
        <v>0.6064690026954178</v>
      </c>
    </row>
    <row r="70" spans="1:7" ht="12.75">
      <c r="A70" s="4" t="s">
        <v>367</v>
      </c>
      <c r="B70" s="97">
        <v>344</v>
      </c>
      <c r="C70" s="10">
        <f t="shared" si="7"/>
        <v>4.936854190585533</v>
      </c>
      <c r="E70" s="1" t="s">
        <v>368</v>
      </c>
      <c r="F70" s="97">
        <v>19</v>
      </c>
      <c r="G70" s="101">
        <f t="shared" si="6"/>
        <v>0.2560646900269542</v>
      </c>
    </row>
    <row r="71" spans="1:7" ht="12.75">
      <c r="A71" s="7" t="s">
        <v>258</v>
      </c>
      <c r="B71" s="103">
        <v>89</v>
      </c>
      <c r="C71" s="40">
        <f t="shared" si="7"/>
        <v>1.277267508610792</v>
      </c>
      <c r="D71" s="41"/>
      <c r="E71" s="9" t="s">
        <v>369</v>
      </c>
      <c r="F71" s="103">
        <v>1114</v>
      </c>
      <c r="G71" s="104">
        <f t="shared" si="6"/>
        <v>15.013477088948788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6003</v>
      </c>
      <c r="C9" s="81">
        <f>(B9/$B$9)*100</f>
        <v>100</v>
      </c>
      <c r="D9" s="65"/>
      <c r="E9" s="79" t="s">
        <v>381</v>
      </c>
      <c r="F9" s="80">
        <v>2857</v>
      </c>
      <c r="G9" s="81">
        <f>(F9/$F$9)*100</f>
        <v>100</v>
      </c>
    </row>
    <row r="10" spans="1:7" ht="12.75">
      <c r="A10" s="82" t="s">
        <v>382</v>
      </c>
      <c r="B10" s="97">
        <v>4163</v>
      </c>
      <c r="C10" s="105">
        <f>(B10/$B$9)*100</f>
        <v>69.34865900383141</v>
      </c>
      <c r="D10" s="65"/>
      <c r="E10" s="78" t="s">
        <v>383</v>
      </c>
      <c r="F10" s="97">
        <v>148</v>
      </c>
      <c r="G10" s="105">
        <f aca="true" t="shared" si="0" ref="G10:G19">(F10/$F$9)*100</f>
        <v>5.180259012950648</v>
      </c>
    </row>
    <row r="11" spans="1:7" ht="12.75">
      <c r="A11" s="82" t="s">
        <v>384</v>
      </c>
      <c r="B11" s="97">
        <v>4156</v>
      </c>
      <c r="C11" s="105">
        <f aca="true" t="shared" si="1" ref="C11:C16">(B11/$B$9)*100</f>
        <v>69.23205064134599</v>
      </c>
      <c r="D11" s="65"/>
      <c r="E11" s="78" t="s">
        <v>385</v>
      </c>
      <c r="F11" s="97">
        <v>122</v>
      </c>
      <c r="G11" s="105">
        <f t="shared" si="0"/>
        <v>4.270213510675534</v>
      </c>
    </row>
    <row r="12" spans="1:7" ht="12.75">
      <c r="A12" s="82" t="s">
        <v>386</v>
      </c>
      <c r="B12" s="97">
        <v>4033</v>
      </c>
      <c r="C12" s="105">
        <f>(B12/$B$9)*100</f>
        <v>67.18307512910212</v>
      </c>
      <c r="D12" s="65"/>
      <c r="E12" s="78" t="s">
        <v>387</v>
      </c>
      <c r="F12" s="97">
        <v>207</v>
      </c>
      <c r="G12" s="105">
        <f t="shared" si="0"/>
        <v>7.245362268113406</v>
      </c>
    </row>
    <row r="13" spans="1:7" ht="12.75">
      <c r="A13" s="82" t="s">
        <v>388</v>
      </c>
      <c r="B13" s="97">
        <v>123</v>
      </c>
      <c r="C13" s="105">
        <f>(B13/$B$9)*100</f>
        <v>2.048975512243878</v>
      </c>
      <c r="D13" s="65"/>
      <c r="E13" s="78" t="s">
        <v>389</v>
      </c>
      <c r="F13" s="97">
        <v>276</v>
      </c>
      <c r="G13" s="105">
        <f t="shared" si="0"/>
        <v>9.660483024151208</v>
      </c>
    </row>
    <row r="14" spans="1:7" ht="12.75">
      <c r="A14" s="82" t="s">
        <v>390</v>
      </c>
      <c r="B14" s="109">
        <v>3</v>
      </c>
      <c r="C14" s="112" t="s">
        <v>261</v>
      </c>
      <c r="D14" s="65"/>
      <c r="E14" s="78" t="s">
        <v>391</v>
      </c>
      <c r="F14" s="97">
        <v>503</v>
      </c>
      <c r="G14" s="105">
        <f t="shared" si="0"/>
        <v>17.6058802940147</v>
      </c>
    </row>
    <row r="15" spans="1:7" ht="12.75">
      <c r="A15" s="82" t="s">
        <v>392</v>
      </c>
      <c r="B15" s="109">
        <v>7</v>
      </c>
      <c r="C15" s="105">
        <f t="shared" si="1"/>
        <v>0.11660836248542396</v>
      </c>
      <c r="D15" s="65"/>
      <c r="E15" s="78" t="s">
        <v>393</v>
      </c>
      <c r="F15" s="97">
        <v>723</v>
      </c>
      <c r="G15" s="105">
        <f t="shared" si="0"/>
        <v>25.306265313265662</v>
      </c>
    </row>
    <row r="16" spans="1:7" ht="12.75">
      <c r="A16" s="82" t="s">
        <v>67</v>
      </c>
      <c r="B16" s="97">
        <v>1840</v>
      </c>
      <c r="C16" s="105">
        <f t="shared" si="1"/>
        <v>30.65134099616858</v>
      </c>
      <c r="D16" s="65"/>
      <c r="E16" s="78" t="s">
        <v>68</v>
      </c>
      <c r="F16" s="97">
        <v>364</v>
      </c>
      <c r="G16" s="105">
        <f t="shared" si="0"/>
        <v>12.740637031851593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395</v>
      </c>
      <c r="G17" s="105">
        <f t="shared" si="0"/>
        <v>13.825691284564229</v>
      </c>
    </row>
    <row r="18" spans="1:7" ht="12.75">
      <c r="A18" s="77" t="s">
        <v>70</v>
      </c>
      <c r="B18" s="80">
        <v>3060</v>
      </c>
      <c r="C18" s="81">
        <f>(B18/$B$18)*100</f>
        <v>100</v>
      </c>
      <c r="D18" s="65"/>
      <c r="E18" s="78" t="s">
        <v>170</v>
      </c>
      <c r="F18" s="97">
        <v>64</v>
      </c>
      <c r="G18" s="105">
        <f t="shared" si="0"/>
        <v>2.24011200560028</v>
      </c>
    </row>
    <row r="19" spans="1:9" ht="12.75">
      <c r="A19" s="82" t="s">
        <v>382</v>
      </c>
      <c r="B19" s="97">
        <v>1927</v>
      </c>
      <c r="C19" s="105">
        <f>(B19/$B$18)*100</f>
        <v>62.97385620915033</v>
      </c>
      <c r="D19" s="65"/>
      <c r="E19" s="78" t="s">
        <v>169</v>
      </c>
      <c r="F19" s="98">
        <v>55</v>
      </c>
      <c r="G19" s="105">
        <f t="shared" si="0"/>
        <v>1.9250962548127408</v>
      </c>
      <c r="I19" s="117"/>
    </row>
    <row r="20" spans="1:7" ht="12.75">
      <c r="A20" s="82" t="s">
        <v>384</v>
      </c>
      <c r="B20" s="97">
        <v>1927</v>
      </c>
      <c r="C20" s="105">
        <f>(B20/$B$18)*100</f>
        <v>62.97385620915033</v>
      </c>
      <c r="D20" s="65"/>
      <c r="E20" s="78" t="s">
        <v>71</v>
      </c>
      <c r="F20" s="97">
        <v>57455</v>
      </c>
      <c r="G20" s="112" t="s">
        <v>261</v>
      </c>
    </row>
    <row r="21" spans="1:7" ht="12.75">
      <c r="A21" s="82" t="s">
        <v>386</v>
      </c>
      <c r="B21" s="97">
        <v>1876</v>
      </c>
      <c r="C21" s="105">
        <f>(B21/$B$18)*100</f>
        <v>61.30718954248366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2345</v>
      </c>
      <c r="G22" s="105">
        <f>(F22/$F$9)*100</f>
        <v>82.07910395519777</v>
      </c>
    </row>
    <row r="23" spans="1:7" ht="12.75">
      <c r="A23" s="77" t="s">
        <v>73</v>
      </c>
      <c r="B23" s="80">
        <v>555</v>
      </c>
      <c r="C23" s="81">
        <f>(B23/$B$23)*100</f>
        <v>100</v>
      </c>
      <c r="D23" s="65"/>
      <c r="E23" s="78" t="s">
        <v>74</v>
      </c>
      <c r="F23" s="97">
        <v>70772</v>
      </c>
      <c r="G23" s="112" t="s">
        <v>261</v>
      </c>
    </row>
    <row r="24" spans="1:7" ht="12.75">
      <c r="A24" s="82" t="s">
        <v>75</v>
      </c>
      <c r="B24" s="97">
        <v>404</v>
      </c>
      <c r="C24" s="105">
        <f>(B24/$B$23)*100</f>
        <v>72.7927927927928</v>
      </c>
      <c r="D24" s="65"/>
      <c r="E24" s="78" t="s">
        <v>76</v>
      </c>
      <c r="F24" s="97">
        <v>703</v>
      </c>
      <c r="G24" s="105">
        <f>(F24/$F$9)*100</f>
        <v>24.606230311515574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13959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96</v>
      </c>
      <c r="G26" s="105">
        <f>(F26/$F$9)*100</f>
        <v>3.36016800840042</v>
      </c>
    </row>
    <row r="27" spans="1:7" ht="12.75">
      <c r="A27" s="77" t="s">
        <v>85</v>
      </c>
      <c r="B27" s="80">
        <v>3959</v>
      </c>
      <c r="C27" s="81">
        <f>(B27/$B$27)*100</f>
        <v>100</v>
      </c>
      <c r="D27" s="65"/>
      <c r="E27" s="78" t="s">
        <v>78</v>
      </c>
      <c r="F27" s="98">
        <v>7953</v>
      </c>
      <c r="G27" s="112" t="s">
        <v>261</v>
      </c>
    </row>
    <row r="28" spans="1:7" ht="12.75">
      <c r="A28" s="82" t="s">
        <v>86</v>
      </c>
      <c r="B28" s="97">
        <v>3278</v>
      </c>
      <c r="C28" s="105">
        <f aca="true" t="shared" si="2" ref="C28:C33">(B28/$B$27)*100</f>
        <v>82.7986865370043</v>
      </c>
      <c r="D28" s="65"/>
      <c r="E28" s="78" t="s">
        <v>79</v>
      </c>
      <c r="F28" s="97">
        <v>33</v>
      </c>
      <c r="G28" s="105">
        <f>(F28/$F$9)*100</f>
        <v>1.1550577528876445</v>
      </c>
    </row>
    <row r="29" spans="1:7" ht="12.75">
      <c r="A29" s="82" t="s">
        <v>87</v>
      </c>
      <c r="B29" s="97">
        <v>340</v>
      </c>
      <c r="C29" s="105">
        <f t="shared" si="2"/>
        <v>8.588027279616064</v>
      </c>
      <c r="D29" s="65"/>
      <c r="E29" s="78" t="s">
        <v>80</v>
      </c>
      <c r="F29" s="97">
        <v>943</v>
      </c>
      <c r="G29" s="112" t="s">
        <v>261</v>
      </c>
    </row>
    <row r="30" spans="1:7" ht="12.75">
      <c r="A30" s="82" t="s">
        <v>88</v>
      </c>
      <c r="B30" s="97">
        <v>94</v>
      </c>
      <c r="C30" s="105">
        <f t="shared" si="2"/>
        <v>2.374336953776206</v>
      </c>
      <c r="D30" s="65"/>
      <c r="E30" s="78" t="s">
        <v>81</v>
      </c>
      <c r="F30" s="97">
        <v>454</v>
      </c>
      <c r="G30" s="105">
        <f>(F30/$F$9)*100</f>
        <v>15.890794539726985</v>
      </c>
    </row>
    <row r="31" spans="1:7" ht="12.75">
      <c r="A31" s="82" t="s">
        <v>115</v>
      </c>
      <c r="B31" s="97">
        <v>123</v>
      </c>
      <c r="C31" s="105">
        <f t="shared" si="2"/>
        <v>3.1068451629199294</v>
      </c>
      <c r="D31" s="65"/>
      <c r="E31" s="78" t="s">
        <v>82</v>
      </c>
      <c r="F31" s="97">
        <v>12634</v>
      </c>
      <c r="G31" s="112" t="s">
        <v>261</v>
      </c>
    </row>
    <row r="32" spans="1:7" ht="12.75">
      <c r="A32" s="82" t="s">
        <v>89</v>
      </c>
      <c r="B32" s="97">
        <v>29</v>
      </c>
      <c r="C32" s="105">
        <f t="shared" si="2"/>
        <v>0.7325082091437232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95</v>
      </c>
      <c r="C33" s="105">
        <f t="shared" si="2"/>
        <v>2.399595857539783</v>
      </c>
      <c r="D33" s="65"/>
      <c r="E33" s="79" t="s">
        <v>84</v>
      </c>
      <c r="F33" s="80">
        <v>2021</v>
      </c>
      <c r="G33" s="81">
        <f>(F33/$F$33)*100</f>
        <v>100</v>
      </c>
    </row>
    <row r="34" spans="1:7" ht="12.75">
      <c r="A34" s="82" t="s">
        <v>91</v>
      </c>
      <c r="B34" s="120">
        <v>26.2</v>
      </c>
      <c r="C34" s="112" t="s">
        <v>261</v>
      </c>
      <c r="D34" s="65"/>
      <c r="E34" s="78" t="s">
        <v>383</v>
      </c>
      <c r="F34" s="97">
        <v>37</v>
      </c>
      <c r="G34" s="105">
        <f aca="true" t="shared" si="3" ref="G34:G43">(F34/$F$33)*100</f>
        <v>1.830776843146957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32</v>
      </c>
      <c r="G35" s="105">
        <f t="shared" si="3"/>
        <v>1.5833745670460169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122</v>
      </c>
      <c r="G36" s="105">
        <f t="shared" si="3"/>
        <v>6.036615536862939</v>
      </c>
    </row>
    <row r="37" spans="1:7" ht="12.75">
      <c r="A37" s="77" t="s">
        <v>94</v>
      </c>
      <c r="B37" s="80">
        <v>4033</v>
      </c>
      <c r="C37" s="81">
        <f>(B37/$B$37)*100</f>
        <v>100</v>
      </c>
      <c r="D37" s="65"/>
      <c r="E37" s="78" t="s">
        <v>389</v>
      </c>
      <c r="F37" s="97">
        <v>157</v>
      </c>
      <c r="G37" s="105">
        <f t="shared" si="3"/>
        <v>7.76843146956952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329</v>
      </c>
      <c r="G38" s="105">
        <f t="shared" si="3"/>
        <v>16.27906976744186</v>
      </c>
    </row>
    <row r="39" spans="1:7" ht="12.75">
      <c r="A39" s="82" t="s">
        <v>97</v>
      </c>
      <c r="B39" s="98">
        <v>1419</v>
      </c>
      <c r="C39" s="105">
        <f>(B39/$B$37)*100</f>
        <v>35.18472601041409</v>
      </c>
      <c r="D39" s="65"/>
      <c r="E39" s="78" t="s">
        <v>393</v>
      </c>
      <c r="F39" s="97">
        <v>580</v>
      </c>
      <c r="G39" s="105">
        <f t="shared" si="3"/>
        <v>28.698664027709054</v>
      </c>
    </row>
    <row r="40" spans="1:7" ht="12.75">
      <c r="A40" s="82" t="s">
        <v>98</v>
      </c>
      <c r="B40" s="98">
        <v>518</v>
      </c>
      <c r="C40" s="105">
        <f>(B40/$B$37)*100</f>
        <v>12.844036697247708</v>
      </c>
      <c r="D40" s="65"/>
      <c r="E40" s="78" t="s">
        <v>68</v>
      </c>
      <c r="F40" s="97">
        <v>326</v>
      </c>
      <c r="G40" s="105">
        <f t="shared" si="3"/>
        <v>16.130628401781298</v>
      </c>
    </row>
    <row r="41" spans="1:7" ht="12.75">
      <c r="A41" s="82" t="s">
        <v>100</v>
      </c>
      <c r="B41" s="98">
        <v>1233</v>
      </c>
      <c r="C41" s="105">
        <f>(B41/$B$37)*100</f>
        <v>30.57277460947186</v>
      </c>
      <c r="D41" s="65"/>
      <c r="E41" s="78" t="s">
        <v>69</v>
      </c>
      <c r="F41" s="97">
        <v>347</v>
      </c>
      <c r="G41" s="105">
        <f t="shared" si="3"/>
        <v>17.169717961405244</v>
      </c>
    </row>
    <row r="42" spans="1:7" ht="12.75">
      <c r="A42" s="82" t="s">
        <v>260</v>
      </c>
      <c r="B42" s="98">
        <v>4</v>
      </c>
      <c r="C42" s="105">
        <f>(B42/$B$37)*100</f>
        <v>0.09918175055789735</v>
      </c>
      <c r="D42" s="65"/>
      <c r="E42" s="78" t="s">
        <v>170</v>
      </c>
      <c r="F42" s="97">
        <v>48</v>
      </c>
      <c r="G42" s="105">
        <f t="shared" si="3"/>
        <v>2.375061850569025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43</v>
      </c>
      <c r="G43" s="105">
        <f t="shared" si="3"/>
        <v>2.127659574468085</v>
      </c>
    </row>
    <row r="44" spans="1:7" ht="12.75">
      <c r="A44" s="82" t="s">
        <v>291</v>
      </c>
      <c r="B44" s="98">
        <v>378</v>
      </c>
      <c r="C44" s="105">
        <f>(B44/$B$37)*100</f>
        <v>9.3726754277213</v>
      </c>
      <c r="D44" s="65"/>
      <c r="E44" s="78" t="s">
        <v>93</v>
      </c>
      <c r="F44" s="97">
        <v>66199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481</v>
      </c>
      <c r="C46" s="105">
        <f>(B46/$B$37)*100</f>
        <v>11.926605504587156</v>
      </c>
      <c r="D46" s="65"/>
      <c r="E46" s="78" t="s">
        <v>96</v>
      </c>
      <c r="F46" s="97">
        <v>27113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45975</v>
      </c>
      <c r="G48" s="112" t="s">
        <v>261</v>
      </c>
    </row>
    <row r="49" spans="1:7" ht="13.5" thickBot="1">
      <c r="A49" s="82" t="s">
        <v>292</v>
      </c>
      <c r="B49" s="98">
        <v>15</v>
      </c>
      <c r="C49" s="105">
        <f aca="true" t="shared" si="4" ref="C49:C55">(B49/$B$37)*100</f>
        <v>0.37193156459211507</v>
      </c>
      <c r="D49" s="87"/>
      <c r="E49" s="88" t="s">
        <v>102</v>
      </c>
      <c r="F49" s="113">
        <v>35815</v>
      </c>
      <c r="G49" s="114" t="s">
        <v>261</v>
      </c>
    </row>
    <row r="50" spans="1:7" ht="13.5" thickTop="1">
      <c r="A50" s="82" t="s">
        <v>116</v>
      </c>
      <c r="B50" s="98">
        <v>303</v>
      </c>
      <c r="C50" s="105">
        <f t="shared" si="4"/>
        <v>7.513017604760725</v>
      </c>
      <c r="D50" s="65"/>
      <c r="E50" s="78"/>
      <c r="F50" s="86"/>
      <c r="G50" s="85"/>
    </row>
    <row r="51" spans="1:7" ht="12.75">
      <c r="A51" s="82" t="s">
        <v>117</v>
      </c>
      <c r="B51" s="98">
        <v>524</v>
      </c>
      <c r="C51" s="105">
        <f t="shared" si="4"/>
        <v>12.992809323084554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207</v>
      </c>
      <c r="C52" s="105">
        <f t="shared" si="4"/>
        <v>5.132655591371188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495</v>
      </c>
      <c r="C53" s="105">
        <f t="shared" si="4"/>
        <v>12.273741631539798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251</v>
      </c>
      <c r="C54" s="105">
        <f t="shared" si="4"/>
        <v>6.223654847508059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179</v>
      </c>
      <c r="C55" s="105">
        <f t="shared" si="4"/>
        <v>4.438383337465907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293</v>
      </c>
      <c r="C57" s="105">
        <f>(B57/$B$37)*100</f>
        <v>7.265063228365981</v>
      </c>
      <c r="D57" s="65"/>
      <c r="E57" s="79" t="s">
        <v>84</v>
      </c>
      <c r="F57" s="80">
        <v>51</v>
      </c>
      <c r="G57" s="105">
        <f>(F57/L57)*100</f>
        <v>2.523503216229589</v>
      </c>
      <c r="H57" s="79" t="s">
        <v>84</v>
      </c>
      <c r="L57" s="15">
        <v>2021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39</v>
      </c>
      <c r="G58" s="105">
        <f>(F58/L58)*100</f>
        <v>4.207119741100324</v>
      </c>
      <c r="H58" s="78" t="s">
        <v>118</v>
      </c>
      <c r="L58" s="15">
        <v>927</v>
      </c>
    </row>
    <row r="59" spans="1:12" ht="12.75">
      <c r="A59" s="82" t="s">
        <v>112</v>
      </c>
      <c r="B59" s="98">
        <v>464</v>
      </c>
      <c r="C59" s="105">
        <f>(B59/$B$37)*100</f>
        <v>11.505083064716093</v>
      </c>
      <c r="D59" s="65"/>
      <c r="E59" s="78" t="s">
        <v>120</v>
      </c>
      <c r="F59" s="97">
        <v>16</v>
      </c>
      <c r="G59" s="105">
        <f>(F59/L59)*100</f>
        <v>3.970223325062035</v>
      </c>
      <c r="H59" s="78" t="s">
        <v>120</v>
      </c>
      <c r="L59" s="15">
        <v>403</v>
      </c>
    </row>
    <row r="60" spans="1:7" ht="12.75">
      <c r="A60" s="82" t="s">
        <v>113</v>
      </c>
      <c r="B60" s="98">
        <v>650</v>
      </c>
      <c r="C60" s="105">
        <f>(B60/$B$37)*100</f>
        <v>16.11703446565832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289</v>
      </c>
      <c r="C62" s="105">
        <f>(B62/$B$37)*100</f>
        <v>7.1658814778080835</v>
      </c>
      <c r="D62" s="65"/>
      <c r="E62" s="79" t="s">
        <v>123</v>
      </c>
      <c r="F62" s="80">
        <v>23</v>
      </c>
      <c r="G62" s="105">
        <f>(F62/L62)*100</f>
        <v>9.745762711864407</v>
      </c>
      <c r="H62" s="79" t="s">
        <v>394</v>
      </c>
      <c r="L62" s="15">
        <v>236</v>
      </c>
    </row>
    <row r="63" spans="1:12" ht="12.75">
      <c r="A63" s="61" t="s">
        <v>293</v>
      </c>
      <c r="B63" s="98">
        <v>177</v>
      </c>
      <c r="C63" s="105">
        <f>(B63/$B$37)*100</f>
        <v>4.388792462186958</v>
      </c>
      <c r="D63" s="65"/>
      <c r="E63" s="78" t="s">
        <v>118</v>
      </c>
      <c r="F63" s="97">
        <v>23</v>
      </c>
      <c r="G63" s="105">
        <f>(F63/L63)*100</f>
        <v>21.69811320754717</v>
      </c>
      <c r="H63" s="78" t="s">
        <v>118</v>
      </c>
      <c r="L63" s="15">
        <v>106</v>
      </c>
    </row>
    <row r="64" spans="1:12" ht="12.75">
      <c r="A64" s="82" t="s">
        <v>114</v>
      </c>
      <c r="B64" s="98">
        <v>186</v>
      </c>
      <c r="C64" s="105">
        <f>(B64/$B$37)*100</f>
        <v>4.611951400942226</v>
      </c>
      <c r="D64" s="65"/>
      <c r="E64" s="78" t="s">
        <v>120</v>
      </c>
      <c r="F64" s="97">
        <v>8</v>
      </c>
      <c r="G64" s="105">
        <f>(F64/L64)*100</f>
        <v>22.857142857142858</v>
      </c>
      <c r="H64" s="78" t="s">
        <v>120</v>
      </c>
      <c r="L64" s="15">
        <v>35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372</v>
      </c>
      <c r="G66" s="105">
        <f aca="true" t="shared" si="5" ref="G66:G71">(F66/L66)*100</f>
        <v>5.013477088948787</v>
      </c>
      <c r="H66" s="79" t="s">
        <v>124</v>
      </c>
      <c r="L66" s="15">
        <v>7420</v>
      </c>
    </row>
    <row r="67" spans="1:12" ht="12.75">
      <c r="A67" s="82" t="s">
        <v>126</v>
      </c>
      <c r="B67" s="97">
        <v>3327</v>
      </c>
      <c r="C67" s="105">
        <f>(B67/$B$37)*100</f>
        <v>82.49442102653111</v>
      </c>
      <c r="D67" s="65"/>
      <c r="E67" s="78" t="s">
        <v>262</v>
      </c>
      <c r="F67" s="97">
        <v>304</v>
      </c>
      <c r="G67" s="105">
        <f t="shared" si="5"/>
        <v>5.235962797106442</v>
      </c>
      <c r="H67" s="78" t="s">
        <v>262</v>
      </c>
      <c r="L67" s="15">
        <v>5806</v>
      </c>
    </row>
    <row r="68" spans="1:12" ht="12.75">
      <c r="A68" s="82" t="s">
        <v>128</v>
      </c>
      <c r="B68" s="97">
        <v>527</v>
      </c>
      <c r="C68" s="105">
        <f>(B68/$B$37)*100</f>
        <v>13.067195636002976</v>
      </c>
      <c r="D68" s="65"/>
      <c r="E68" s="78" t="s">
        <v>127</v>
      </c>
      <c r="F68" s="97">
        <v>83</v>
      </c>
      <c r="G68" s="105">
        <f t="shared" si="5"/>
        <v>8.400809716599191</v>
      </c>
      <c r="H68" s="78" t="s">
        <v>127</v>
      </c>
      <c r="L68" s="15">
        <v>988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68</v>
      </c>
      <c r="G69" s="105">
        <f t="shared" si="5"/>
        <v>4.2131350681536555</v>
      </c>
      <c r="H69" s="78" t="s">
        <v>129</v>
      </c>
      <c r="L69" s="15">
        <v>1614</v>
      </c>
    </row>
    <row r="70" spans="1:12" ht="12.75">
      <c r="A70" s="82" t="s">
        <v>376</v>
      </c>
      <c r="B70" s="97">
        <v>179</v>
      </c>
      <c r="C70" s="105">
        <f>(B70/$B$37)*100</f>
        <v>4.438383337465907</v>
      </c>
      <c r="D70" s="65"/>
      <c r="E70" s="78" t="s">
        <v>130</v>
      </c>
      <c r="F70" s="97">
        <v>56</v>
      </c>
      <c r="G70" s="105">
        <f t="shared" si="5"/>
        <v>4.819277108433735</v>
      </c>
      <c r="H70" s="78" t="s">
        <v>130</v>
      </c>
      <c r="L70" s="15">
        <v>1162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199</v>
      </c>
      <c r="G71" s="118">
        <f t="shared" si="5"/>
        <v>16.965046888320543</v>
      </c>
      <c r="H71" s="92" t="s">
        <v>131</v>
      </c>
      <c r="L71" s="15">
        <v>1173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2923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2868</v>
      </c>
      <c r="G9" s="81">
        <f>(F9/$F$9)*100</f>
        <v>100</v>
      </c>
      <c r="I9" s="53"/>
    </row>
    <row r="10" spans="1:7" ht="12.75">
      <c r="A10" s="36" t="s">
        <v>137</v>
      </c>
      <c r="B10" s="97">
        <v>1946</v>
      </c>
      <c r="C10" s="105">
        <f aca="true" t="shared" si="0" ref="C10:C18">(B10/$B$8)*100</f>
        <v>66.57543619568936</v>
      </c>
      <c r="E10" s="32" t="s">
        <v>138</v>
      </c>
      <c r="F10" s="97">
        <v>2793</v>
      </c>
      <c r="G10" s="105">
        <f>(F10/$F$9)*100</f>
        <v>97.38493723849372</v>
      </c>
    </row>
    <row r="11" spans="1:7" ht="12.75">
      <c r="A11" s="36" t="s">
        <v>139</v>
      </c>
      <c r="B11" s="97">
        <v>39</v>
      </c>
      <c r="C11" s="105">
        <f t="shared" si="0"/>
        <v>1.3342456380431065</v>
      </c>
      <c r="E11" s="32" t="s">
        <v>140</v>
      </c>
      <c r="F11" s="97">
        <v>48</v>
      </c>
      <c r="G11" s="105">
        <f>(F11/$F$9)*100</f>
        <v>1.6736401673640167</v>
      </c>
    </row>
    <row r="12" spans="1:7" ht="12.75">
      <c r="A12" s="36" t="s">
        <v>141</v>
      </c>
      <c r="B12" s="97">
        <v>364</v>
      </c>
      <c r="C12" s="105">
        <f t="shared" si="0"/>
        <v>12.452959288402326</v>
      </c>
      <c r="E12" s="32" t="s">
        <v>142</v>
      </c>
      <c r="F12" s="97">
        <v>27</v>
      </c>
      <c r="G12" s="105">
        <f>(F12/$F$9)*100</f>
        <v>0.9414225941422595</v>
      </c>
    </row>
    <row r="13" spans="1:7" ht="12.75">
      <c r="A13" s="36" t="s">
        <v>143</v>
      </c>
      <c r="B13" s="97">
        <v>189</v>
      </c>
      <c r="C13" s="105">
        <f t="shared" si="0"/>
        <v>6.465959630516592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75</v>
      </c>
      <c r="C14" s="105">
        <f t="shared" si="0"/>
        <v>2.565856996236743</v>
      </c>
      <c r="E14" s="42" t="s">
        <v>145</v>
      </c>
      <c r="F14" s="80">
        <v>1772</v>
      </c>
      <c r="G14" s="81">
        <f>(F14/$F$14)*100</f>
        <v>100</v>
      </c>
    </row>
    <row r="15" spans="1:7" ht="12.75">
      <c r="A15" s="36" t="s">
        <v>146</v>
      </c>
      <c r="B15" s="97">
        <v>119</v>
      </c>
      <c r="C15" s="105">
        <f t="shared" si="0"/>
        <v>4.0711597673623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185</v>
      </c>
      <c r="C16" s="105">
        <f t="shared" si="0"/>
        <v>6.329113924050633</v>
      </c>
      <c r="E16" s="1" t="s">
        <v>149</v>
      </c>
      <c r="F16" s="97">
        <v>7</v>
      </c>
      <c r="G16" s="105">
        <f>(F16/$F$14)*100</f>
        <v>0.39503386004514673</v>
      </c>
    </row>
    <row r="17" spans="1:7" ht="12.75">
      <c r="A17" s="36" t="s">
        <v>150</v>
      </c>
      <c r="B17" s="97">
        <v>6</v>
      </c>
      <c r="C17" s="105">
        <f t="shared" si="0"/>
        <v>0.20526855969893945</v>
      </c>
      <c r="E17" s="1" t="s">
        <v>151</v>
      </c>
      <c r="F17" s="97">
        <v>85</v>
      </c>
      <c r="G17" s="105">
        <f aca="true" t="shared" si="1" ref="G17:G23">(F17/$F$14)*100</f>
        <v>4.796839729119639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257</v>
      </c>
      <c r="G18" s="105">
        <f t="shared" si="1"/>
        <v>14.503386004514674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721</v>
      </c>
      <c r="G19" s="105">
        <f t="shared" si="1"/>
        <v>40.68848758465011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630</v>
      </c>
      <c r="G20" s="105">
        <f t="shared" si="1"/>
        <v>35.55304740406321</v>
      </c>
    </row>
    <row r="21" spans="1:7" ht="12.75">
      <c r="A21" s="36" t="s">
        <v>156</v>
      </c>
      <c r="B21" s="98">
        <v>12</v>
      </c>
      <c r="C21" s="105">
        <f aca="true" t="shared" si="2" ref="C21:C28">(B21/$B$8)*100</f>
        <v>0.4105371193978789</v>
      </c>
      <c r="E21" s="1" t="s">
        <v>157</v>
      </c>
      <c r="F21" s="97">
        <v>56</v>
      </c>
      <c r="G21" s="105">
        <f t="shared" si="1"/>
        <v>3.160270880361174</v>
      </c>
    </row>
    <row r="22" spans="1:7" ht="12.75">
      <c r="A22" s="36" t="s">
        <v>158</v>
      </c>
      <c r="B22" s="98">
        <v>27</v>
      </c>
      <c r="C22" s="105">
        <f t="shared" si="2"/>
        <v>0.9237085186452274</v>
      </c>
      <c r="E22" s="1" t="s">
        <v>159</v>
      </c>
      <c r="F22" s="97">
        <v>10</v>
      </c>
      <c r="G22" s="105">
        <f t="shared" si="1"/>
        <v>0.5643340857787811</v>
      </c>
    </row>
    <row r="23" spans="1:7" ht="12.75">
      <c r="A23" s="36" t="s">
        <v>160</v>
      </c>
      <c r="B23" s="98">
        <v>116</v>
      </c>
      <c r="C23" s="105">
        <f t="shared" si="2"/>
        <v>3.9685254875128293</v>
      </c>
      <c r="E23" s="1" t="s">
        <v>161</v>
      </c>
      <c r="F23" s="98">
        <v>6</v>
      </c>
      <c r="G23" s="105">
        <f t="shared" si="1"/>
        <v>0.33860045146726864</v>
      </c>
    </row>
    <row r="24" spans="1:7" ht="12.75">
      <c r="A24" s="36" t="s">
        <v>162</v>
      </c>
      <c r="B24" s="97">
        <v>110</v>
      </c>
      <c r="C24" s="105">
        <f t="shared" si="2"/>
        <v>3.76325692781389</v>
      </c>
      <c r="E24" s="1" t="s">
        <v>163</v>
      </c>
      <c r="F24" s="97">
        <v>187500</v>
      </c>
      <c r="G24" s="112" t="s">
        <v>261</v>
      </c>
    </row>
    <row r="25" spans="1:7" ht="12.75">
      <c r="A25" s="36" t="s">
        <v>164</v>
      </c>
      <c r="B25" s="97">
        <v>452</v>
      </c>
      <c r="C25" s="105">
        <f t="shared" si="2"/>
        <v>15.46356483065344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455</v>
      </c>
      <c r="C26" s="105">
        <f t="shared" si="2"/>
        <v>15.566199110502907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779</v>
      </c>
      <c r="C27" s="105">
        <f t="shared" si="2"/>
        <v>26.650701334245635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972</v>
      </c>
      <c r="C28" s="105">
        <f t="shared" si="2"/>
        <v>33.25350667122819</v>
      </c>
      <c r="E28" s="32" t="s">
        <v>176</v>
      </c>
      <c r="F28" s="97">
        <v>1305</v>
      </c>
      <c r="G28" s="105">
        <f aca="true" t="shared" si="3" ref="G28:G35">(F28/$F$14)*100</f>
        <v>73.64559819413093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36</v>
      </c>
      <c r="C31" s="105">
        <f aca="true" t="shared" si="4" ref="C31:C39">(B31/$B$8)*100</f>
        <v>1.2316113581936368</v>
      </c>
      <c r="E31" s="32" t="s">
        <v>181</v>
      </c>
      <c r="F31" s="97">
        <v>15</v>
      </c>
      <c r="G31" s="105">
        <f t="shared" si="3"/>
        <v>0.8465011286681716</v>
      </c>
    </row>
    <row r="32" spans="1:7" ht="12.75">
      <c r="A32" s="36" t="s">
        <v>182</v>
      </c>
      <c r="B32" s="97">
        <v>92</v>
      </c>
      <c r="C32" s="105">
        <f t="shared" si="4"/>
        <v>3.1474512487170716</v>
      </c>
      <c r="E32" s="32" t="s">
        <v>183</v>
      </c>
      <c r="F32" s="97">
        <v>101</v>
      </c>
      <c r="G32" s="105">
        <f t="shared" si="3"/>
        <v>5.699774266365688</v>
      </c>
    </row>
    <row r="33" spans="1:7" ht="12.75">
      <c r="A33" s="36" t="s">
        <v>184</v>
      </c>
      <c r="B33" s="97">
        <v>327</v>
      </c>
      <c r="C33" s="105">
        <f t="shared" si="4"/>
        <v>11.1871365035922</v>
      </c>
      <c r="E33" s="32" t="s">
        <v>185</v>
      </c>
      <c r="F33" s="97">
        <v>511</v>
      </c>
      <c r="G33" s="105">
        <f t="shared" si="3"/>
        <v>28.837471783295708</v>
      </c>
    </row>
    <row r="34" spans="1:7" ht="12.75">
      <c r="A34" s="36" t="s">
        <v>186</v>
      </c>
      <c r="B34" s="97">
        <v>403</v>
      </c>
      <c r="C34" s="105">
        <f t="shared" si="4"/>
        <v>13.787204926445431</v>
      </c>
      <c r="E34" s="32" t="s">
        <v>187</v>
      </c>
      <c r="F34" s="97">
        <v>474</v>
      </c>
      <c r="G34" s="105">
        <f t="shared" si="3"/>
        <v>26.749435665914223</v>
      </c>
    </row>
    <row r="35" spans="1:7" ht="12.75">
      <c r="A35" s="36" t="s">
        <v>188</v>
      </c>
      <c r="B35" s="97">
        <v>387</v>
      </c>
      <c r="C35" s="105">
        <f t="shared" si="4"/>
        <v>13.239822100581595</v>
      </c>
      <c r="E35" s="32" t="s">
        <v>189</v>
      </c>
      <c r="F35" s="97">
        <v>204</v>
      </c>
      <c r="G35" s="105">
        <f t="shared" si="3"/>
        <v>11.512415349887133</v>
      </c>
    </row>
    <row r="36" spans="1:7" ht="12.75">
      <c r="A36" s="36" t="s">
        <v>190</v>
      </c>
      <c r="B36" s="97">
        <v>564</v>
      </c>
      <c r="C36" s="105">
        <f t="shared" si="4"/>
        <v>19.29524461170031</v>
      </c>
      <c r="E36" s="32" t="s">
        <v>191</v>
      </c>
      <c r="F36" s="97">
        <v>1513</v>
      </c>
      <c r="G36" s="112" t="s">
        <v>261</v>
      </c>
    </row>
    <row r="37" spans="1:7" ht="12.75">
      <c r="A37" s="36" t="s">
        <v>192</v>
      </c>
      <c r="B37" s="97">
        <v>532</v>
      </c>
      <c r="C37" s="105">
        <f t="shared" si="4"/>
        <v>18.200478959972628</v>
      </c>
      <c r="E37" s="32" t="s">
        <v>193</v>
      </c>
      <c r="F37" s="97">
        <v>467</v>
      </c>
      <c r="G37" s="105">
        <f>(F37/$F$14)*100</f>
        <v>26.354401805869077</v>
      </c>
    </row>
    <row r="38" spans="1:7" ht="12.75">
      <c r="A38" s="36" t="s">
        <v>194</v>
      </c>
      <c r="B38" s="97">
        <v>359</v>
      </c>
      <c r="C38" s="105">
        <f t="shared" si="4"/>
        <v>12.281902155319877</v>
      </c>
      <c r="E38" s="32" t="s">
        <v>191</v>
      </c>
      <c r="F38" s="97">
        <v>535</v>
      </c>
      <c r="G38" s="112" t="s">
        <v>261</v>
      </c>
    </row>
    <row r="39" spans="1:7" ht="12.75">
      <c r="A39" s="36" t="s">
        <v>195</v>
      </c>
      <c r="B39" s="97">
        <v>223</v>
      </c>
      <c r="C39" s="105">
        <f t="shared" si="4"/>
        <v>7.62914813547725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2868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392</v>
      </c>
      <c r="G43" s="105">
        <f aca="true" t="shared" si="5" ref="G43:G48">(F43/$F$14)*100</f>
        <v>22.121896162528216</v>
      </c>
    </row>
    <row r="44" spans="1:7" ht="12.75">
      <c r="A44" s="36" t="s">
        <v>209</v>
      </c>
      <c r="B44" s="98">
        <v>366</v>
      </c>
      <c r="C44" s="105">
        <f aca="true" t="shared" si="6" ref="C44:C49">(B44/$B$42)*100</f>
        <v>12.761506276150628</v>
      </c>
      <c r="E44" s="32" t="s">
        <v>210</v>
      </c>
      <c r="F44" s="97">
        <v>318</v>
      </c>
      <c r="G44" s="105">
        <f t="shared" si="5"/>
        <v>17.945823927765236</v>
      </c>
    </row>
    <row r="45" spans="1:7" ht="12.75">
      <c r="A45" s="36" t="s">
        <v>211</v>
      </c>
      <c r="B45" s="98">
        <v>713</v>
      </c>
      <c r="C45" s="105">
        <f t="shared" si="6"/>
        <v>24.860529986053</v>
      </c>
      <c r="E45" s="32" t="s">
        <v>212</v>
      </c>
      <c r="F45" s="97">
        <v>363</v>
      </c>
      <c r="G45" s="105">
        <f t="shared" si="5"/>
        <v>20.48532731376975</v>
      </c>
    </row>
    <row r="46" spans="1:7" ht="12.75">
      <c r="A46" s="36" t="s">
        <v>213</v>
      </c>
      <c r="B46" s="98">
        <v>572</v>
      </c>
      <c r="C46" s="105">
        <f t="shared" si="6"/>
        <v>19.9442119944212</v>
      </c>
      <c r="E46" s="32" t="s">
        <v>214</v>
      </c>
      <c r="F46" s="97">
        <v>170</v>
      </c>
      <c r="G46" s="105">
        <f t="shared" si="5"/>
        <v>9.593679458239277</v>
      </c>
    </row>
    <row r="47" spans="1:7" ht="12.75">
      <c r="A47" s="36" t="s">
        <v>215</v>
      </c>
      <c r="B47" s="97">
        <v>379</v>
      </c>
      <c r="C47" s="105">
        <f t="shared" si="6"/>
        <v>13.214783821478381</v>
      </c>
      <c r="E47" s="32" t="s">
        <v>216</v>
      </c>
      <c r="F47" s="97">
        <v>114</v>
      </c>
      <c r="G47" s="105">
        <f t="shared" si="5"/>
        <v>6.433408577878104</v>
      </c>
    </row>
    <row r="48" spans="1:7" ht="12.75">
      <c r="A48" s="36" t="s">
        <v>217</v>
      </c>
      <c r="B48" s="97">
        <v>376</v>
      </c>
      <c r="C48" s="105">
        <f t="shared" si="6"/>
        <v>13.110181311018131</v>
      </c>
      <c r="E48" s="32" t="s">
        <v>218</v>
      </c>
      <c r="F48" s="97">
        <v>407</v>
      </c>
      <c r="G48" s="105">
        <f t="shared" si="5"/>
        <v>22.96839729119639</v>
      </c>
    </row>
    <row r="49" spans="1:7" ht="12.75">
      <c r="A49" s="36" t="s">
        <v>219</v>
      </c>
      <c r="B49" s="97">
        <v>462</v>
      </c>
      <c r="C49" s="105">
        <f t="shared" si="6"/>
        <v>16.10878661087866</v>
      </c>
      <c r="E49" s="32" t="s">
        <v>220</v>
      </c>
      <c r="F49" s="97">
        <v>8</v>
      </c>
      <c r="G49" s="105">
        <f>(F49/$F$14)*100</f>
        <v>0.4514672686230248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963</v>
      </c>
      <c r="G51" s="81">
        <f>(F51/F$51)*100</f>
        <v>100</v>
      </c>
    </row>
    <row r="52" spans="1:7" ht="12.75">
      <c r="A52" s="4" t="s">
        <v>223</v>
      </c>
      <c r="B52" s="97">
        <v>216</v>
      </c>
      <c r="C52" s="105">
        <f>(B52/$B$42)*100</f>
        <v>7.531380753138076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885</v>
      </c>
      <c r="C53" s="105">
        <f>(B53/$B$42)*100</f>
        <v>30.857740585774057</v>
      </c>
      <c r="E53" s="32" t="s">
        <v>226</v>
      </c>
      <c r="F53" s="97">
        <v>27</v>
      </c>
      <c r="G53" s="105">
        <f>(F53/F$51)*100</f>
        <v>2.803738317757009</v>
      </c>
    </row>
    <row r="54" spans="1:7" ht="12.75">
      <c r="A54" s="4" t="s">
        <v>227</v>
      </c>
      <c r="B54" s="97">
        <v>1180</v>
      </c>
      <c r="C54" s="105">
        <f>(B54/$B$42)*100</f>
        <v>41.14365411436541</v>
      </c>
      <c r="E54" s="32" t="s">
        <v>228</v>
      </c>
      <c r="F54" s="97">
        <v>33</v>
      </c>
      <c r="G54" s="105">
        <f aca="true" t="shared" si="7" ref="G54:G60">(F54/F$51)*100</f>
        <v>3.4267912772585665</v>
      </c>
    </row>
    <row r="55" spans="1:7" ht="12.75">
      <c r="A55" s="4" t="s">
        <v>229</v>
      </c>
      <c r="B55" s="97">
        <v>587</v>
      </c>
      <c r="C55" s="105">
        <f>(B55/$B$42)*100</f>
        <v>20.467224546722456</v>
      </c>
      <c r="E55" s="32" t="s">
        <v>230</v>
      </c>
      <c r="F55" s="97">
        <v>46</v>
      </c>
      <c r="G55" s="105">
        <f t="shared" si="7"/>
        <v>4.7767393561786085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245</v>
      </c>
      <c r="G56" s="105">
        <f t="shared" si="7"/>
        <v>25.44132917964694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442</v>
      </c>
      <c r="G57" s="105">
        <f t="shared" si="7"/>
        <v>45.898234683281416</v>
      </c>
    </row>
    <row r="58" spans="1:7" ht="12.75">
      <c r="A58" s="36" t="s">
        <v>234</v>
      </c>
      <c r="B58" s="97">
        <v>2193</v>
      </c>
      <c r="C58" s="105">
        <f aca="true" t="shared" si="8" ref="C58:C66">(B58/$B$42)*100</f>
        <v>76.4644351464435</v>
      </c>
      <c r="E58" s="32" t="s">
        <v>235</v>
      </c>
      <c r="F58" s="97">
        <v>108</v>
      </c>
      <c r="G58" s="105">
        <f t="shared" si="7"/>
        <v>11.214953271028037</v>
      </c>
    </row>
    <row r="59" spans="1:7" ht="12.75">
      <c r="A59" s="36" t="s">
        <v>236</v>
      </c>
      <c r="B59" s="97">
        <v>28</v>
      </c>
      <c r="C59" s="105">
        <f t="shared" si="8"/>
        <v>0.9762900976290098</v>
      </c>
      <c r="E59" s="32" t="s">
        <v>237</v>
      </c>
      <c r="F59" s="98">
        <v>37</v>
      </c>
      <c r="G59" s="105">
        <f t="shared" si="7"/>
        <v>3.8421599169262723</v>
      </c>
    </row>
    <row r="60" spans="1:7" ht="12.75">
      <c r="A60" s="36" t="s">
        <v>238</v>
      </c>
      <c r="B60" s="97">
        <v>294</v>
      </c>
      <c r="C60" s="105">
        <f t="shared" si="8"/>
        <v>10.251046025104603</v>
      </c>
      <c r="E60" s="32" t="s">
        <v>239</v>
      </c>
      <c r="F60" s="97">
        <v>25</v>
      </c>
      <c r="G60" s="105">
        <f t="shared" si="7"/>
        <v>2.596053997923157</v>
      </c>
    </row>
    <row r="61" spans="1:7" ht="12.75">
      <c r="A61" s="36" t="s">
        <v>240</v>
      </c>
      <c r="B61" s="97">
        <v>339</v>
      </c>
      <c r="C61" s="105">
        <f t="shared" si="8"/>
        <v>11.820083682008368</v>
      </c>
      <c r="E61" s="32" t="s">
        <v>163</v>
      </c>
      <c r="F61" s="97">
        <v>796</v>
      </c>
      <c r="G61" s="112" t="s">
        <v>261</v>
      </c>
    </row>
    <row r="62" spans="1:7" ht="12.75">
      <c r="A62" s="36" t="s">
        <v>241</v>
      </c>
      <c r="B62" s="97">
        <v>8</v>
      </c>
      <c r="C62" s="105">
        <f t="shared" si="8"/>
        <v>0.2789400278940028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0.20920502092050208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193</v>
      </c>
      <c r="G65" s="105">
        <f aca="true" t="shared" si="9" ref="G65:G71">(F65/F$51)*100</f>
        <v>20.041536863966773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135</v>
      </c>
      <c r="G66" s="105">
        <f t="shared" si="9"/>
        <v>14.018691588785046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194</v>
      </c>
      <c r="G67" s="105">
        <f t="shared" si="9"/>
        <v>20.1453790238837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98</v>
      </c>
      <c r="G68" s="105">
        <f t="shared" si="9"/>
        <v>10.176531671858775</v>
      </c>
    </row>
    <row r="69" spans="1:7" ht="12.75">
      <c r="A69" s="36" t="s">
        <v>249</v>
      </c>
      <c r="B69" s="97">
        <v>8</v>
      </c>
      <c r="C69" s="105">
        <f>(B69/$B$42)*100</f>
        <v>0.2789400278940028</v>
      </c>
      <c r="E69" s="32" t="s">
        <v>216</v>
      </c>
      <c r="F69" s="97">
        <v>76</v>
      </c>
      <c r="G69" s="105">
        <f t="shared" si="9"/>
        <v>7.892004153686397</v>
      </c>
    </row>
    <row r="70" spans="1:7" ht="12.75">
      <c r="A70" s="36" t="s">
        <v>251</v>
      </c>
      <c r="B70" s="97">
        <v>16</v>
      </c>
      <c r="C70" s="105">
        <f>(B70/$B$42)*100</f>
        <v>0.5578800557880056</v>
      </c>
      <c r="E70" s="32" t="s">
        <v>218</v>
      </c>
      <c r="F70" s="97">
        <v>235</v>
      </c>
      <c r="G70" s="105">
        <f t="shared" si="9"/>
        <v>24.402907580477674</v>
      </c>
    </row>
    <row r="71" spans="1:7" ht="12.75">
      <c r="A71" s="54" t="s">
        <v>252</v>
      </c>
      <c r="B71" s="103">
        <v>34</v>
      </c>
      <c r="C71" s="115">
        <f>(B71/$B$42)*100</f>
        <v>1.1854951185495117</v>
      </c>
      <c r="D71" s="41"/>
      <c r="E71" s="44" t="s">
        <v>220</v>
      </c>
      <c r="F71" s="103">
        <v>32</v>
      </c>
      <c r="G71" s="115">
        <f t="shared" si="9"/>
        <v>3.322949117341641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2002-05-14T11:54:57Z</cp:lastPrinted>
  <dcterms:created xsi:type="dcterms:W3CDTF">2001-10-15T13:22:32Z</dcterms:created>
  <dcterms:modified xsi:type="dcterms:W3CDTF">2002-06-12T14:44:36Z</dcterms:modified>
  <cp:category/>
  <cp:version/>
  <cp:contentType/>
  <cp:contentStatus/>
</cp:coreProperties>
</file>