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<sst xmlns="http://schemas.openxmlformats.org/spreadsheetml/2006/main" count="696" uniqueCount="437">
  <si>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</si>
  <si>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</si>
  <si>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</si>
  <si>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</si>
  <si>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</si>
  <si>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</si>
  <si>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</si>
  <si>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</si>
  <si>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</si>
  <si>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</si>
  <si>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</si>
  <si>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</si>
  <si>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</si>
  <si>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</si>
  <si>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</si>
  <si>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</si>
  <si>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</si>
  <si>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</si>
  <si>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</si>
  <si>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</si>
  <si>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</si>
  <si>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</si>
  <si>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</si>
  <si>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</si>
  <si>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</si>
  <si>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</si>
  <si>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</si>
  <si>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</si>
  <si>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</si>
  <si>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</si>
  <si>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</si>
  <si>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</si>
  <si>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</si>
  <si>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</si>
  <si>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</si>
  <si>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</si>
  <si>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</si>
  <si>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</si>
  <si>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</si>
  <si>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</si>
  <si>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</si>
  <si>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</si>
  <si>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</si>
  <si>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</si>
  <si>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</si>
  <si>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</si>
  <si>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</si>
  <si>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</si>
  <si>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</si>
  <si>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</si>
  <si>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</si>
  <si>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</si>
  <si>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</si>
  <si>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</si>
  <si>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</si>
  <si>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</si>
  <si>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</si>
  <si>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</si>
  <si>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</si>
  <si>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</si>
  <si>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</si>
  <si>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</si>
  <si>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</si>
  <si>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</si>
  <si>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</si>
  <si>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</si>
  <si>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</si>
  <si>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</si>
  <si>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</si>
  <si>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</si>
  <si>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</si>
  <si>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</si>
  <si>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</si>
  <si>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</si>
  <si>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</si>
  <si>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</si>
  <si>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</si>
  <si>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</si>
  <si>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</si>
  <si>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</si>
  <si>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</si>
  <si>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</si>
  <si>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</si>
  <si>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</si>
  <si>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</si>
  <si>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</si>
  <si>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</si>
  <si>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</si>
  <si>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</si>
  <si>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</si>
  <si>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</si>
  <si>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</si>
  <si>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</si>
  <si>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</si>
  <si>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</si>
  <si>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</si>
  <si>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</si>
  <si>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</si>
  <si>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</si>
  <si>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</si>
  <si>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</si>
  <si>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</si>
  <si>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</si>
  <si>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</si>
  <si>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</si>
  <si>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</si>
  <si>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</si>
  <si>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</si>
  <si>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</si>
  <si>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</si>
  <si>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</si>
  <si>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</si>
  <si>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</si>
  <si>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</si>
  <si>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</si>
  <si>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</si>
  <si>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</si>
  <si>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</si>
  <si>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</si>
  <si>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</si>
  <si>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</si>
  <si>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</si>
  <si>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</si>
  <si>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</si>
  <si>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</si>
  <si>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</si>
  <si>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</si>
  <si>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</si>
  <si>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</si>
  <si>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</si>
  <si>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</si>
  <si>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</si>
  <si>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</si>
  <si>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</si>
  <si>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</si>
  <si>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</si>
  <si>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</si>
  <si>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</si>
  <si>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</si>
  <si>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</si>
  <si>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</si>
  <si>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</si>
  <si>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</si>
  <si>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</si>
  <si>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</si>
  <si>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</si>
  <si>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</si>
  <si>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</si>
  <si>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</si>
  <si>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</si>
  <si>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</si>
  <si>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</si>
  <si>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</si>
  <si>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</si>
  <si>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</si>
  <si>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</si>
  <si>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</si>
  <si>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</si>
  <si>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</si>
  <si>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</si>
  <si>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</si>
  <si>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</si>
  <si>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</si>
  <si>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</si>
  <si>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</si>
  <si>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</si>
  <si>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</si>
  <si>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</si>
  <si>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</si>
  <si>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</si>
  <si>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</si>
  <si>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</si>
  <si>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</si>
  <si>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</si>
  <si>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</si>
  <si>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</si>
  <si>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</si>
  <si>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</si>
  <si>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</si>
  <si>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</si>
  <si>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</si>
  <si>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</si>
  <si>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</si>
  <si>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</si>
  <si>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</si>
  <si>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</si>
  <si>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</si>
  <si>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</si>
  <si>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</si>
  <si>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</si>
  <si>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</si>
  <si>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</si>
  <si>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</si>
  <si>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</si>
  <si>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</si>
  <si>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</si>
  <si>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</si>
  <si>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</si>
  <si>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</si>
  <si>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</si>
  <si>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</si>
  <si>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</si>
  <si>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</si>
  <si>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</si>
  <si>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</si>
  <si>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</si>
  <si>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</si>
  <si>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</si>
  <si>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</si>
  <si>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</si>
  <si>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</si>
  <si>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</si>
  <si>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</si>
  <si>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</si>
  <si>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</si>
  <si>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</si>
  <si>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</si>
  <si>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</si>
  <si>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</si>
  <si>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</si>
  <si>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</si>
  <si>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</si>
  <si>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</si>
  <si>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</si>
  <si>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</si>
  <si>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</si>
  <si>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</si>
  <si>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</si>
  <si>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</si>
  <si>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</si>
  <si>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</si>
  <si>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</si>
  <si>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</si>
  <si>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</si>
  <si>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</si>
  <si>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</si>
  <si>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</si>
  <si>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</si>
  <si>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</si>
  <si>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</si>
  <si>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</si>
  <si>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</si>
  <si>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</si>
  <si>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</si>
  <si>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</si>
  <si>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</si>
  <si>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</si>
  <si>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</si>
  <si>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</si>
  <si>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</si>
  <si>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</si>
  <si>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</si>
  <si>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</si>
  <si>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</si>
  <si>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</si>
  <si>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</si>
  <si>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</si>
  <si>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</si>
  <si>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</si>
  <si>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</si>
  <si>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</si>
  <si>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</si>
  <si>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</si>
  <si>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</si>
  <si>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</si>
  <si>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</si>
  <si>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</si>
  <si>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</si>
  <si>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</si>
  <si>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</si>
  <si>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</si>
  <si>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</si>
  <si>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</si>
  <si>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</si>
  <si>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</si>
  <si>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</si>
  <si>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</si>
  <si>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</si>
  <si>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</si>
  <si>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</si>
  <si>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</si>
  <si>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</si>
  <si>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</si>
  <si>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</si>
  <si>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</si>
  <si>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</si>
  <si>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</si>
  <si>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</si>
  <si>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</si>
  <si>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</si>
  <si>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</si>
  <si>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</si>
  <si>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</si>
  <si>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</si>
  <si>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</si>
  <si>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</si>
  <si>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</si>
  <si>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</si>
  <si>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</si>
  <si>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</si>
  <si>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</si>
  <si>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</si>
  <si>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</si>
  <si>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</si>
  <si>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</si>
  <si>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</si>
  <si>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</si>
  <si>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</si>
  <si>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</si>
  <si>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</si>
  <si>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</si>
  <si>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</si>
  <si>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</si>
  <si>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</si>
  <si>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</si>
  <si>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</si>
  <si>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</si>
  <si>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</si>
  <si>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</si>
  <si>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</si>
  <si>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</si>
  <si>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</si>
  <si>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</si>
  <si>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</si>
  <si>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</si>
  <si>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</si>
  <si>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</si>
  <si>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</si>
  <si>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</si>
  <si>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</si>
  <si>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</si>
  <si>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</si>
  <si>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</si>
  <si>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</si>
  <si>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</si>
  <si>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</si>
  <si>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</si>
  <si>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</si>
  <si>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</si>
  <si>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</si>
  <si>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</si>
  <si>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</si>
  <si>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</si>
  <si>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</si>
  <si>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</si>
  <si>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</si>
  <si>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</si>
  <si>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</si>
  <si>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</si>
  <si>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</si>
  <si>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</si>
  <si>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</si>
  <si>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</si>
  <si>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</si>
  <si>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</si>
  <si>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</si>
  <si>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</si>
  <si>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</si>
  <si>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</si>
  <si>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</si>
  <si>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</si>
  <si>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</si>
  <si>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</si>
  <si>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</si>
  <si>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</si>
  <si>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</si>
  <si>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</si>
  <si>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</si>
  <si>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</si>
  <si>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</si>
  <si>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</si>
  <si>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</si>
  <si>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</si>
  <si>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</si>
  <si>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</si>
  <si>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</si>
  <si>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</si>
  <si>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</si>
  <si>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</si>
  <si>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</si>
  <si>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</si>
  <si>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</si>
  <si>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</si>
  <si>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</si>
  <si>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</si>
  <si>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</si>
  <si>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</si>
  <si>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</si>
  <si>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</si>
  <si>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</si>
  <si>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</si>
  <si>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</si>
  <si>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</si>
  <si>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</si>
  <si>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</si>
  <si>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</si>
  <si>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Chatham township, Morris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</si>
  <si>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Chatham township</t>
    </r>
    <r>
      <rPr>
        <b/>
        <sz val="12"/>
        <rFont val="Arial"/>
        <family val="2"/>
      </rPr>
      <t>,  Morris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</si>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</sst>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10086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10086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4803</v>
      </c>
      <c r="C9" s="151">
        <f>(B9/$B$7)*100</f>
        <v>47.620464009518145</v>
      </c>
      <c r="D9" s="152"/>
      <c r="E9" s="152" t="s">
        <v>403</v>
      </c>
      <c r="F9" s="150">
        <v>197</v>
      </c>
      <c r="G9" s="153">
        <f t="shared" si="0"/>
        <v>1.9532024588538568</v>
      </c>
    </row>
    <row r="10" spans="1:7" ht="12.75">
      <c r="A10" s="149" t="s">
        <v>404</v>
      </c>
      <c r="B10" s="150">
        <v>5283</v>
      </c>
      <c r="C10" s="151">
        <f>(B10/$B$7)*100</f>
        <v>52.37953599048185</v>
      </c>
      <c r="D10" s="152"/>
      <c r="E10" s="152" t="s">
        <v>405</v>
      </c>
      <c r="F10" s="150">
        <v>27</v>
      </c>
      <c r="G10" s="153">
        <f t="shared" si="0"/>
        <v>0.2676977989292088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26</v>
      </c>
      <c r="G11" s="153">
        <f t="shared" si="0"/>
        <v>0.2577830656355344</v>
      </c>
    </row>
    <row r="12" spans="1:7" ht="12.75">
      <c r="A12" s="149" t="s">
        <v>407</v>
      </c>
      <c r="B12" s="150">
        <v>768</v>
      </c>
      <c r="C12" s="151">
        <f aca="true" t="shared" si="1" ref="C12:C24">B12*100/B$7</f>
        <v>7.6145151695419395</v>
      </c>
      <c r="D12" s="152"/>
      <c r="E12" s="152" t="s">
        <v>408</v>
      </c>
      <c r="F12" s="150">
        <v>22</v>
      </c>
      <c r="G12" s="153">
        <f t="shared" si="0"/>
        <v>0.2181241324608368</v>
      </c>
    </row>
    <row r="13" spans="1:7" ht="12.75">
      <c r="A13" s="149" t="s">
        <v>409</v>
      </c>
      <c r="B13" s="150">
        <v>802</v>
      </c>
      <c r="C13" s="151">
        <f t="shared" si="1"/>
        <v>7.951616101526869</v>
      </c>
      <c r="D13" s="152"/>
      <c r="E13" s="152" t="s">
        <v>410</v>
      </c>
      <c r="F13" s="150">
        <v>122</v>
      </c>
      <c r="G13" s="153">
        <f t="shared" si="0"/>
        <v>1.2095974618282768</v>
      </c>
    </row>
    <row r="14" spans="1:7" ht="12.75">
      <c r="A14" s="149" t="s">
        <v>411</v>
      </c>
      <c r="B14" s="150">
        <v>755</v>
      </c>
      <c r="C14" s="151">
        <f t="shared" si="1"/>
        <v>7.485623636724172</v>
      </c>
      <c r="D14" s="152"/>
      <c r="E14" s="152" t="s">
        <v>412</v>
      </c>
      <c r="F14" s="150">
        <v>9889</v>
      </c>
      <c r="G14" s="153">
        <f t="shared" si="0"/>
        <v>98.04679754114615</v>
      </c>
    </row>
    <row r="15" spans="1:7" ht="12.75">
      <c r="A15" s="149" t="s">
        <v>413</v>
      </c>
      <c r="B15" s="150">
        <v>500</v>
      </c>
      <c r="C15" s="151">
        <f t="shared" si="1"/>
        <v>4.9573666468372</v>
      </c>
      <c r="D15" s="152"/>
      <c r="E15" s="152" t="s">
        <v>414</v>
      </c>
      <c r="F15" s="150">
        <v>9282</v>
      </c>
      <c r="G15" s="153">
        <f t="shared" si="0"/>
        <v>92.02855443188578</v>
      </c>
    </row>
    <row r="16" spans="1:7" ht="12.75">
      <c r="A16" s="149" t="s">
        <v>415</v>
      </c>
      <c r="B16" s="150">
        <v>241</v>
      </c>
      <c r="C16" s="151">
        <f t="shared" si="1"/>
        <v>2.3894507237755302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1010</v>
      </c>
      <c r="C17" s="151">
        <f t="shared" si="1"/>
        <v>10.013880626611144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1884</v>
      </c>
      <c r="C18" s="151">
        <f t="shared" si="1"/>
        <v>18.67935752528257</v>
      </c>
      <c r="D18" s="152"/>
      <c r="E18" s="143" t="s">
        <v>419</v>
      </c>
      <c r="F18" s="141">
        <v>10086</v>
      </c>
      <c r="G18" s="148">
        <v>100</v>
      </c>
    </row>
    <row r="19" spans="1:7" ht="12.75">
      <c r="A19" s="149" t="s">
        <v>420</v>
      </c>
      <c r="B19" s="150">
        <v>1652</v>
      </c>
      <c r="C19" s="151">
        <f t="shared" si="1"/>
        <v>16.37913940115011</v>
      </c>
      <c r="D19" s="152"/>
      <c r="E19" s="152" t="s">
        <v>421</v>
      </c>
      <c r="F19" s="150">
        <v>9968</v>
      </c>
      <c r="G19" s="153">
        <f aca="true" t="shared" si="2" ref="G19:G30">F19*100/F$18</f>
        <v>98.83006147134643</v>
      </c>
    </row>
    <row r="20" spans="1:7" ht="12.75">
      <c r="A20" s="149" t="s">
        <v>422</v>
      </c>
      <c r="B20" s="150">
        <v>638</v>
      </c>
      <c r="C20" s="151">
        <f t="shared" si="1"/>
        <v>6.325599841364268</v>
      </c>
      <c r="D20" s="152"/>
      <c r="E20" s="152" t="s">
        <v>423</v>
      </c>
      <c r="F20" s="150">
        <v>3920</v>
      </c>
      <c r="G20" s="153">
        <f t="shared" si="2"/>
        <v>38.86575451120365</v>
      </c>
    </row>
    <row r="21" spans="1:7" ht="12.75">
      <c r="A21" s="149" t="s">
        <v>424</v>
      </c>
      <c r="B21" s="150">
        <v>470</v>
      </c>
      <c r="C21" s="151">
        <f t="shared" si="1"/>
        <v>4.659924648026968</v>
      </c>
      <c r="D21" s="152"/>
      <c r="E21" s="152" t="s">
        <v>425</v>
      </c>
      <c r="F21" s="150">
        <v>2487</v>
      </c>
      <c r="G21" s="153">
        <f t="shared" si="2"/>
        <v>24.657941701368234</v>
      </c>
    </row>
    <row r="22" spans="1:7" ht="12.75">
      <c r="A22" s="149" t="s">
        <v>426</v>
      </c>
      <c r="B22" s="150">
        <v>704</v>
      </c>
      <c r="C22" s="151">
        <f t="shared" si="1"/>
        <v>6.979972238746778</v>
      </c>
      <c r="D22" s="152"/>
      <c r="E22" s="152" t="s">
        <v>427</v>
      </c>
      <c r="F22" s="150">
        <v>3205</v>
      </c>
      <c r="G22" s="153">
        <f t="shared" si="2"/>
        <v>31.776720206226454</v>
      </c>
    </row>
    <row r="23" spans="1:7" ht="12.75">
      <c r="A23" s="149" t="s">
        <v>428</v>
      </c>
      <c r="B23" s="150">
        <v>477</v>
      </c>
      <c r="C23" s="151">
        <f t="shared" si="1"/>
        <v>4.729327781082689</v>
      </c>
      <c r="D23" s="152"/>
      <c r="E23" s="152" t="s">
        <v>429</v>
      </c>
      <c r="F23" s="150">
        <v>2665</v>
      </c>
      <c r="G23" s="153">
        <f t="shared" si="2"/>
        <v>26.422764227642276</v>
      </c>
    </row>
    <row r="24" spans="1:7" ht="12.75">
      <c r="A24" s="149" t="s">
        <v>430</v>
      </c>
      <c r="B24" s="150">
        <v>185</v>
      </c>
      <c r="C24" s="151">
        <f t="shared" si="1"/>
        <v>1.8342256593297641</v>
      </c>
      <c r="D24" s="152"/>
      <c r="E24" s="152" t="s">
        <v>431</v>
      </c>
      <c r="F24" s="150">
        <v>165</v>
      </c>
      <c r="G24" s="153">
        <f t="shared" si="2"/>
        <v>1.635930993456276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25</v>
      </c>
      <c r="G25" s="153">
        <f t="shared" si="2"/>
        <v>0.24786833234186</v>
      </c>
    </row>
    <row r="26" spans="1:7" ht="12.75">
      <c r="A26" s="149" t="s">
        <v>433</v>
      </c>
      <c r="B26" s="145">
        <v>40.1</v>
      </c>
      <c r="C26" s="155" t="s">
        <v>261</v>
      </c>
      <c r="D26" s="152"/>
      <c r="E26" s="156" t="s">
        <v>434</v>
      </c>
      <c r="F26" s="157">
        <v>191</v>
      </c>
      <c r="G26" s="153">
        <f t="shared" si="2"/>
        <v>1.8937140590918105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81</v>
      </c>
      <c r="G27" s="153">
        <f t="shared" si="2"/>
        <v>0.8030933967876264</v>
      </c>
    </row>
    <row r="28" spans="1:7" ht="12.75">
      <c r="A28" s="149" t="s">
        <v>262</v>
      </c>
      <c r="B28" s="150">
        <v>7392</v>
      </c>
      <c r="C28" s="151">
        <f aca="true" t="shared" si="3" ref="C28:C35">B28*100/B$7</f>
        <v>73.28970850684117</v>
      </c>
      <c r="D28" s="152"/>
      <c r="E28" s="152" t="s">
        <v>436</v>
      </c>
      <c r="F28" s="150">
        <v>118</v>
      </c>
      <c r="G28" s="153">
        <f t="shared" si="2"/>
        <v>1.1699385286535793</v>
      </c>
    </row>
    <row r="29" spans="1:7" ht="12.75">
      <c r="A29" s="149" t="s">
        <v>0</v>
      </c>
      <c r="B29" s="150">
        <v>3410</v>
      </c>
      <c r="C29" s="151">
        <f t="shared" si="3"/>
        <v>33.8092405314297</v>
      </c>
      <c r="D29" s="152"/>
      <c r="E29" s="152" t="s">
        <v>1</v>
      </c>
      <c r="F29" s="150">
        <v>102</v>
      </c>
      <c r="G29" s="153">
        <f t="shared" si="2"/>
        <v>1.011302795954789</v>
      </c>
    </row>
    <row r="30" spans="1:7" ht="12.75">
      <c r="A30" s="149" t="s">
        <v>2</v>
      </c>
      <c r="B30" s="150">
        <v>3982</v>
      </c>
      <c r="C30" s="151">
        <f t="shared" si="3"/>
        <v>39.480467975411464</v>
      </c>
      <c r="D30" s="152"/>
      <c r="E30" s="152" t="s">
        <v>3</v>
      </c>
      <c r="F30" s="150">
        <v>16</v>
      </c>
      <c r="G30" s="153">
        <f t="shared" si="2"/>
        <v>0.15863573269879042</v>
      </c>
    </row>
    <row r="31" spans="1:7" ht="12.75">
      <c r="A31" s="149" t="s">
        <v>4</v>
      </c>
      <c r="B31" s="150">
        <v>7209</v>
      </c>
      <c r="C31" s="151">
        <f t="shared" si="3"/>
        <v>71.47531231409874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1639</v>
      </c>
      <c r="C32" s="151">
        <f t="shared" si="3"/>
        <v>16.25024786833234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1366</v>
      </c>
      <c r="C33" s="151">
        <f t="shared" si="3"/>
        <v>13.543525679159231</v>
      </c>
      <c r="D33" s="152"/>
      <c r="E33" s="143" t="s">
        <v>8</v>
      </c>
      <c r="F33" s="141">
        <v>3920</v>
      </c>
      <c r="G33" s="148">
        <v>100</v>
      </c>
    </row>
    <row r="34" spans="1:7" ht="12.75">
      <c r="A34" s="149" t="s">
        <v>0</v>
      </c>
      <c r="B34" s="150">
        <v>562</v>
      </c>
      <c r="C34" s="151">
        <f t="shared" si="3"/>
        <v>5.572080111045013</v>
      </c>
      <c r="D34" s="152"/>
      <c r="E34" s="152" t="s">
        <v>9</v>
      </c>
      <c r="F34" s="150">
        <v>2772</v>
      </c>
      <c r="G34" s="153">
        <f aca="true" t="shared" si="4" ref="G34:G42">F34*100/F$33</f>
        <v>70.71428571428571</v>
      </c>
    </row>
    <row r="35" spans="1:7" ht="12.75">
      <c r="A35" s="149" t="s">
        <v>2</v>
      </c>
      <c r="B35" s="150">
        <v>804</v>
      </c>
      <c r="C35" s="151">
        <f t="shared" si="3"/>
        <v>7.971445568114218</v>
      </c>
      <c r="D35" s="152"/>
      <c r="E35" s="152" t="s">
        <v>10</v>
      </c>
      <c r="F35" s="150">
        <v>1361</v>
      </c>
      <c r="G35" s="153">
        <f t="shared" si="4"/>
        <v>34.71938775510204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2487</v>
      </c>
      <c r="G36" s="153">
        <f t="shared" si="4"/>
        <v>63.44387755102041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1246</v>
      </c>
      <c r="G37" s="153">
        <f t="shared" si="4"/>
        <v>31.785714285714285</v>
      </c>
    </row>
    <row r="38" spans="1:7" ht="12.75">
      <c r="A38" s="162" t="s">
        <v>13</v>
      </c>
      <c r="B38" s="150">
        <v>10004</v>
      </c>
      <c r="C38" s="151">
        <f aca="true" t="shared" si="5" ref="C38:C56">B38*100/B$7</f>
        <v>99.1869918699187</v>
      </c>
      <c r="D38" s="152"/>
      <c r="E38" s="152" t="s">
        <v>14</v>
      </c>
      <c r="F38" s="150">
        <v>230</v>
      </c>
      <c r="G38" s="153">
        <f t="shared" si="4"/>
        <v>5.86734693877551</v>
      </c>
    </row>
    <row r="39" spans="1:7" ht="12.75">
      <c r="A39" s="149" t="s">
        <v>15</v>
      </c>
      <c r="B39" s="150">
        <v>9452</v>
      </c>
      <c r="C39" s="151">
        <f t="shared" si="5"/>
        <v>93.71405909181043</v>
      </c>
      <c r="D39" s="152"/>
      <c r="E39" s="152" t="s">
        <v>10</v>
      </c>
      <c r="F39" s="150">
        <v>103</v>
      </c>
      <c r="G39" s="153">
        <f t="shared" si="4"/>
        <v>2.627551020408163</v>
      </c>
    </row>
    <row r="40" spans="1:7" ht="12.75">
      <c r="A40" s="149" t="s">
        <v>16</v>
      </c>
      <c r="B40" s="150">
        <v>45</v>
      </c>
      <c r="C40" s="151">
        <f t="shared" si="5"/>
        <v>0.446162998215348</v>
      </c>
      <c r="D40" s="152"/>
      <c r="E40" s="152" t="s">
        <v>17</v>
      </c>
      <c r="F40" s="150">
        <v>1148</v>
      </c>
      <c r="G40" s="153">
        <f t="shared" si="4"/>
        <v>29.285714285714285</v>
      </c>
    </row>
    <row r="41" spans="1:7" ht="12.75">
      <c r="A41" s="149" t="s">
        <v>18</v>
      </c>
      <c r="B41" s="150">
        <v>6</v>
      </c>
      <c r="C41" s="151">
        <f t="shared" si="5"/>
        <v>0.0594883997620464</v>
      </c>
      <c r="D41" s="152"/>
      <c r="E41" s="152" t="s">
        <v>19</v>
      </c>
      <c r="F41" s="150">
        <v>1030</v>
      </c>
      <c r="G41" s="153">
        <f t="shared" si="4"/>
        <v>26.275510204081634</v>
      </c>
    </row>
    <row r="42" spans="1:7" ht="12.75">
      <c r="A42" s="149" t="s">
        <v>20</v>
      </c>
      <c r="B42" s="150">
        <v>485</v>
      </c>
      <c r="C42" s="151">
        <f t="shared" si="5"/>
        <v>4.808645647432084</v>
      </c>
      <c r="D42" s="152"/>
      <c r="E42" s="152" t="s">
        <v>21</v>
      </c>
      <c r="F42" s="150">
        <v>342</v>
      </c>
      <c r="G42" s="153">
        <f t="shared" si="4"/>
        <v>8.724489795918368</v>
      </c>
    </row>
    <row r="43" spans="1:7" ht="12.75">
      <c r="A43" s="149" t="s">
        <v>22</v>
      </c>
      <c r="B43" s="150">
        <v>131</v>
      </c>
      <c r="C43" s="151">
        <f t="shared" si="5"/>
        <v>1.2988300614713464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209</v>
      </c>
      <c r="C44" s="151">
        <f t="shared" si="5"/>
        <v>2.0721792583779495</v>
      </c>
      <c r="D44" s="152"/>
      <c r="E44" s="152" t="s">
        <v>24</v>
      </c>
      <c r="F44" s="159">
        <v>1380</v>
      </c>
      <c r="G44" s="163">
        <f>F44*100/F33</f>
        <v>35.204081632653065</v>
      </c>
    </row>
    <row r="45" spans="1:7" ht="12.75">
      <c r="A45" s="149" t="s">
        <v>25</v>
      </c>
      <c r="B45" s="150">
        <v>20</v>
      </c>
      <c r="C45" s="151">
        <f t="shared" si="5"/>
        <v>0.198294665873488</v>
      </c>
      <c r="D45" s="152"/>
      <c r="E45" s="152" t="s">
        <v>26</v>
      </c>
      <c r="F45" s="159">
        <v>922</v>
      </c>
      <c r="G45" s="163">
        <f>F45*100/F33</f>
        <v>23.520408163265305</v>
      </c>
    </row>
    <row r="46" spans="1:7" ht="12.75">
      <c r="A46" s="149" t="s">
        <v>27</v>
      </c>
      <c r="B46" s="150">
        <v>38</v>
      </c>
      <c r="C46" s="151">
        <f t="shared" si="5"/>
        <v>0.3767598651596272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66</v>
      </c>
      <c r="C47" s="151">
        <f t="shared" si="5"/>
        <v>0.6543723973825104</v>
      </c>
      <c r="D47" s="152"/>
      <c r="E47" s="152" t="s">
        <v>29</v>
      </c>
      <c r="F47" s="164">
        <v>2.54</v>
      </c>
      <c r="G47" s="165" t="s">
        <v>261</v>
      </c>
    </row>
    <row r="48" spans="1:7" ht="12.75">
      <c r="A48" s="149" t="s">
        <v>30</v>
      </c>
      <c r="B48" s="150">
        <v>4</v>
      </c>
      <c r="C48" s="151">
        <f t="shared" si="5"/>
        <v>0.039658933174697604</v>
      </c>
      <c r="D48" s="152"/>
      <c r="E48" s="152" t="s">
        <v>31</v>
      </c>
      <c r="F48" s="145">
        <v>3.11</v>
      </c>
      <c r="G48" s="165" t="s">
        <v>261</v>
      </c>
    </row>
    <row r="49" spans="1:7" ht="14.25">
      <c r="A49" s="149" t="s">
        <v>32</v>
      </c>
      <c r="B49" s="150">
        <v>17</v>
      </c>
      <c r="C49" s="151">
        <f t="shared" si="5"/>
        <v>0.16855046599246482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0.009914733293674401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1</v>
      </c>
      <c r="C51" s="151">
        <f t="shared" si="5"/>
        <v>0.009914733293674401</v>
      </c>
      <c r="D51" s="152"/>
      <c r="E51" s="143" t="s">
        <v>36</v>
      </c>
      <c r="F51" s="141">
        <v>4019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3920</v>
      </c>
      <c r="G52" s="153">
        <f>F52*100/F$51</f>
        <v>97.5367006718089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99</v>
      </c>
      <c r="G53" s="153">
        <f>F53*100/F$51</f>
        <v>2.463299328191092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35</v>
      </c>
      <c r="G54" s="153">
        <f>F54*100/F$51</f>
        <v>0.8708633988554366</v>
      </c>
    </row>
    <row r="55" spans="1:7" ht="12.75">
      <c r="A55" s="149" t="s">
        <v>43</v>
      </c>
      <c r="B55" s="150">
        <v>15</v>
      </c>
      <c r="C55" s="151">
        <f t="shared" si="5"/>
        <v>0.148720999405116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82</v>
      </c>
      <c r="C56" s="151">
        <f t="shared" si="5"/>
        <v>0.8130081300813008</v>
      </c>
      <c r="D56" s="152"/>
      <c r="E56" s="152" t="s">
        <v>45</v>
      </c>
      <c r="F56" s="166">
        <v>0.5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3.4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9524</v>
      </c>
      <c r="C60" s="167">
        <f>B60*100/B7</f>
        <v>94.42791988895499</v>
      </c>
      <c r="D60" s="152"/>
      <c r="E60" s="143" t="s">
        <v>51</v>
      </c>
      <c r="F60" s="141">
        <v>3920</v>
      </c>
      <c r="G60" s="148">
        <v>100</v>
      </c>
    </row>
    <row r="61" spans="1:7" ht="12.75">
      <c r="A61" s="149" t="s">
        <v>52</v>
      </c>
      <c r="B61" s="159">
        <v>49</v>
      </c>
      <c r="C61" s="167">
        <f>B61*100/B7</f>
        <v>0.4858219313900456</v>
      </c>
      <c r="D61" s="152"/>
      <c r="E61" s="152" t="s">
        <v>53</v>
      </c>
      <c r="F61" s="150">
        <v>3271</v>
      </c>
      <c r="G61" s="153">
        <f>F61*100/F$60</f>
        <v>83.4438775510204</v>
      </c>
    </row>
    <row r="62" spans="1:7" ht="12.75">
      <c r="A62" s="149" t="s">
        <v>54</v>
      </c>
      <c r="B62" s="159">
        <v>20</v>
      </c>
      <c r="C62" s="167">
        <f>B62*100/B7</f>
        <v>0.198294665873488</v>
      </c>
      <c r="D62" s="152"/>
      <c r="E62" s="152" t="s">
        <v>55</v>
      </c>
      <c r="F62" s="150">
        <v>649</v>
      </c>
      <c r="G62" s="153">
        <f>F62*100/F$60</f>
        <v>16.556122448979593</v>
      </c>
    </row>
    <row r="63" spans="1:7" ht="12.75">
      <c r="A63" s="149" t="s">
        <v>56</v>
      </c>
      <c r="B63" s="159">
        <v>542</v>
      </c>
      <c r="C63" s="167">
        <f>B63*100/B7</f>
        <v>5.373785445171525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4</v>
      </c>
      <c r="C64" s="167">
        <f>B64*100/B7</f>
        <v>0.039658933174697604</v>
      </c>
      <c r="D64" s="152"/>
      <c r="E64" s="152" t="s">
        <v>58</v>
      </c>
      <c r="F64" s="164">
        <v>2.7</v>
      </c>
      <c r="G64" s="165" t="s">
        <v>261</v>
      </c>
    </row>
    <row r="65" spans="1:7" ht="13.5" thickBot="1">
      <c r="A65" s="170" t="s">
        <v>59</v>
      </c>
      <c r="B65" s="171">
        <v>29</v>
      </c>
      <c r="C65" s="172">
        <f>B65*100/B7</f>
        <v>0.2875272655165576</v>
      </c>
      <c r="D65" s="173"/>
      <c r="E65" s="173" t="s">
        <v>60</v>
      </c>
      <c r="F65" s="174">
        <v>1.76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10086</v>
      </c>
      <c r="G9" s="33">
        <f>(F9/$F$9)*100</f>
        <v>100</v>
      </c>
    </row>
    <row r="10" spans="1:7" ht="12.75">
      <c r="A10" s="29" t="s">
        <v>269</v>
      </c>
      <c r="B10" s="93">
        <v>2564</v>
      </c>
      <c r="C10" s="33">
        <f aca="true" t="shared" si="0" ref="C10:C15">(B10/$B$10)*100</f>
        <v>100</v>
      </c>
      <c r="E10" s="34" t="s">
        <v>270</v>
      </c>
      <c r="F10" s="97">
        <v>8874</v>
      </c>
      <c r="G10" s="84">
        <f aca="true" t="shared" si="1" ref="G10:G16">(F10/$F$9)*100</f>
        <v>87.98334324806663</v>
      </c>
    </row>
    <row r="11" spans="1:8" ht="12.75">
      <c r="A11" s="36" t="s">
        <v>271</v>
      </c>
      <c r="B11" s="98">
        <v>391</v>
      </c>
      <c r="C11" s="35">
        <f t="shared" si="0"/>
        <v>15.249609984399376</v>
      </c>
      <c r="E11" s="34" t="s">
        <v>272</v>
      </c>
      <c r="F11" s="97">
        <v>8792</v>
      </c>
      <c r="G11" s="84">
        <f t="shared" si="1"/>
        <v>87.17033511798533</v>
      </c>
      <c r="H11" s="15" t="s">
        <v>250</v>
      </c>
    </row>
    <row r="12" spans="1:8" ht="12.75">
      <c r="A12" s="36" t="s">
        <v>273</v>
      </c>
      <c r="B12" s="98">
        <v>82</v>
      </c>
      <c r="C12" s="35">
        <f t="shared" si="0"/>
        <v>3.1981279251170043</v>
      </c>
      <c r="E12" s="34" t="s">
        <v>274</v>
      </c>
      <c r="F12" s="97">
        <v>5019</v>
      </c>
      <c r="G12" s="84">
        <f t="shared" si="1"/>
        <v>49.76204640095182</v>
      </c>
      <c r="H12" s="15" t="s">
        <v>250</v>
      </c>
    </row>
    <row r="13" spans="1:7" ht="12.75">
      <c r="A13" s="36" t="s">
        <v>275</v>
      </c>
      <c r="B13" s="98">
        <v>1324</v>
      </c>
      <c r="C13" s="35">
        <f t="shared" si="0"/>
        <v>51.6380655226209</v>
      </c>
      <c r="E13" s="34" t="s">
        <v>276</v>
      </c>
      <c r="F13" s="97">
        <v>3773</v>
      </c>
      <c r="G13" s="84">
        <f t="shared" si="1"/>
        <v>37.408288717033514</v>
      </c>
    </row>
    <row r="14" spans="1:7" ht="12.75">
      <c r="A14" s="36" t="s">
        <v>277</v>
      </c>
      <c r="B14" s="98">
        <v>476</v>
      </c>
      <c r="C14" s="35">
        <f t="shared" si="0"/>
        <v>18.564742589703588</v>
      </c>
      <c r="E14" s="34" t="s">
        <v>166</v>
      </c>
      <c r="F14" s="97">
        <v>82</v>
      </c>
      <c r="G14" s="84">
        <f t="shared" si="1"/>
        <v>0.8130081300813009</v>
      </c>
    </row>
    <row r="15" spans="1:7" ht="12.75">
      <c r="A15" s="36" t="s">
        <v>324</v>
      </c>
      <c r="B15" s="97">
        <v>291</v>
      </c>
      <c r="C15" s="35">
        <f t="shared" si="0"/>
        <v>11.349453978159127</v>
      </c>
      <c r="E15" s="34" t="s">
        <v>278</v>
      </c>
      <c r="F15" s="97">
        <v>1212</v>
      </c>
      <c r="G15" s="84">
        <f t="shared" si="1"/>
        <v>12.016656751933374</v>
      </c>
    </row>
    <row r="16" spans="1:7" ht="12.75">
      <c r="A16" s="36"/>
      <c r="B16" s="93" t="s">
        <v>250</v>
      </c>
      <c r="C16" s="10"/>
      <c r="E16" s="34" t="s">
        <v>279</v>
      </c>
      <c r="F16" s="98">
        <v>526</v>
      </c>
      <c r="G16" s="84">
        <f t="shared" si="1"/>
        <v>5.215149712472734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592</v>
      </c>
      <c r="G17" s="84">
        <f>(F17/$F$9)*100</f>
        <v>5.869522109855245</v>
      </c>
    </row>
    <row r="18" spans="1:7" ht="12.75">
      <c r="A18" s="29" t="s">
        <v>282</v>
      </c>
      <c r="B18" s="93">
        <v>7013</v>
      </c>
      <c r="C18" s="33">
        <f>(B18/$B$18)*100</f>
        <v>100</v>
      </c>
      <c r="E18" s="34" t="s">
        <v>283</v>
      </c>
      <c r="F18" s="97">
        <v>620</v>
      </c>
      <c r="G18" s="84">
        <f>(F18/$F$9)*100</f>
        <v>6.147134642078128</v>
      </c>
    </row>
    <row r="19" spans="1:7" ht="12.75">
      <c r="A19" s="36" t="s">
        <v>284</v>
      </c>
      <c r="B19" s="97">
        <v>67</v>
      </c>
      <c r="C19" s="84">
        <f aca="true" t="shared" si="2" ref="C19:C25">(B19/$B$18)*100</f>
        <v>0.9553686011692571</v>
      </c>
      <c r="E19" s="34"/>
      <c r="F19" s="97" t="s">
        <v>250</v>
      </c>
      <c r="G19" s="84"/>
    </row>
    <row r="20" spans="1:7" ht="12.75">
      <c r="A20" s="36" t="s">
        <v>285</v>
      </c>
      <c r="B20" s="97">
        <v>169</v>
      </c>
      <c r="C20" s="84">
        <f t="shared" si="2"/>
        <v>2.4098103522030514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1045</v>
      </c>
      <c r="C21" s="84">
        <f t="shared" si="2"/>
        <v>14.900898331669756</v>
      </c>
      <c r="E21" s="38" t="s">
        <v>167</v>
      </c>
      <c r="F21" s="80">
        <v>1212</v>
      </c>
      <c r="G21" s="33">
        <f>(F21/$F$21)*100</f>
        <v>100</v>
      </c>
    </row>
    <row r="22" spans="1:7" ht="12.75">
      <c r="A22" s="36" t="s">
        <v>302</v>
      </c>
      <c r="B22" s="97">
        <v>829</v>
      </c>
      <c r="C22" s="84">
        <f t="shared" si="2"/>
        <v>11.820904035362897</v>
      </c>
      <c r="E22" s="34" t="s">
        <v>303</v>
      </c>
      <c r="F22" s="97">
        <v>611</v>
      </c>
      <c r="G22" s="84">
        <f aca="true" t="shared" si="3" ref="G22:G27">(F22/$F$21)*100</f>
        <v>50.41254125412541</v>
      </c>
    </row>
    <row r="23" spans="1:7" ht="12.75">
      <c r="A23" s="36" t="s">
        <v>304</v>
      </c>
      <c r="B23" s="97">
        <v>293</v>
      </c>
      <c r="C23" s="84">
        <f t="shared" si="2"/>
        <v>4.177955226008841</v>
      </c>
      <c r="E23" s="34" t="s">
        <v>305</v>
      </c>
      <c r="F23" s="97">
        <v>401</v>
      </c>
      <c r="G23" s="84">
        <f t="shared" si="3"/>
        <v>33.085808580858085</v>
      </c>
    </row>
    <row r="24" spans="1:7" ht="12.75">
      <c r="A24" s="36" t="s">
        <v>306</v>
      </c>
      <c r="B24" s="97">
        <v>2390</v>
      </c>
      <c r="C24" s="84">
        <f t="shared" si="2"/>
        <v>34.07956651932126</v>
      </c>
      <c r="E24" s="34" t="s">
        <v>307</v>
      </c>
      <c r="F24" s="97">
        <v>10</v>
      </c>
      <c r="G24" s="84">
        <f t="shared" si="3"/>
        <v>0.825082508250825</v>
      </c>
    </row>
    <row r="25" spans="1:7" ht="12.75">
      <c r="A25" s="36" t="s">
        <v>308</v>
      </c>
      <c r="B25" s="97">
        <v>2220</v>
      </c>
      <c r="C25" s="84">
        <f t="shared" si="2"/>
        <v>31.65549693426494</v>
      </c>
      <c r="E25" s="34" t="s">
        <v>309</v>
      </c>
      <c r="F25" s="97">
        <v>14</v>
      </c>
      <c r="G25" s="84">
        <f t="shared" si="3"/>
        <v>1.155115511551155</v>
      </c>
    </row>
    <row r="26" spans="1:7" ht="12.75">
      <c r="A26" s="36"/>
      <c r="B26" s="93" t="s">
        <v>250</v>
      </c>
      <c r="C26" s="35"/>
      <c r="E26" s="34" t="s">
        <v>310</v>
      </c>
      <c r="F26" s="97">
        <v>63</v>
      </c>
      <c r="G26" s="84">
        <f t="shared" si="3"/>
        <v>5.198019801980198</v>
      </c>
    </row>
    <row r="27" spans="1:7" ht="12.75">
      <c r="A27" s="36" t="s">
        <v>311</v>
      </c>
      <c r="B27" s="108">
        <v>96.6</v>
      </c>
      <c r="C27" s="37" t="s">
        <v>261</v>
      </c>
      <c r="E27" s="34" t="s">
        <v>312</v>
      </c>
      <c r="F27" s="97">
        <v>113</v>
      </c>
      <c r="G27" s="84">
        <f t="shared" si="3"/>
        <v>9.323432343234323</v>
      </c>
    </row>
    <row r="28" spans="1:7" ht="12.75">
      <c r="A28" s="36" t="s">
        <v>313</v>
      </c>
      <c r="B28" s="108">
        <v>65.7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9333</v>
      </c>
      <c r="G30" s="33">
        <f>(F30/$F$30)*100</f>
        <v>100</v>
      </c>
      <c r="J30" s="39"/>
    </row>
    <row r="31" spans="1:10" ht="12.75">
      <c r="A31" s="95" t="s">
        <v>296</v>
      </c>
      <c r="B31" s="93">
        <v>7767</v>
      </c>
      <c r="C31" s="33">
        <f>(B31/$B$31)*100</f>
        <v>100</v>
      </c>
      <c r="E31" s="34" t="s">
        <v>317</v>
      </c>
      <c r="F31" s="97">
        <v>8260</v>
      </c>
      <c r="G31" s="101">
        <f>(F31/$F$30)*100</f>
        <v>88.5031608271724</v>
      </c>
      <c r="J31" s="39"/>
    </row>
    <row r="32" spans="1:10" ht="12.75">
      <c r="A32" s="36" t="s">
        <v>318</v>
      </c>
      <c r="B32" s="97">
        <v>1673</v>
      </c>
      <c r="C32" s="10">
        <f>(B32/$B$31)*100</f>
        <v>21.539848075189905</v>
      </c>
      <c r="E32" s="34" t="s">
        <v>319</v>
      </c>
      <c r="F32" s="97">
        <v>1073</v>
      </c>
      <c r="G32" s="101">
        <f aca="true" t="shared" si="4" ref="G32:G39">(F32/$F$30)*100</f>
        <v>11.4968391728276</v>
      </c>
      <c r="J32" s="39"/>
    </row>
    <row r="33" spans="1:10" ht="12.75">
      <c r="A33" s="36" t="s">
        <v>320</v>
      </c>
      <c r="B33" s="97">
        <v>5055</v>
      </c>
      <c r="C33" s="10">
        <f aca="true" t="shared" si="5" ref="C33:C38">(B33/$B$31)*100</f>
        <v>65.08304364619543</v>
      </c>
      <c r="E33" s="34" t="s">
        <v>321</v>
      </c>
      <c r="F33" s="97">
        <v>286</v>
      </c>
      <c r="G33" s="101">
        <f t="shared" si="4"/>
        <v>3.064395156969892</v>
      </c>
      <c r="J33" s="39"/>
    </row>
    <row r="34" spans="1:7" ht="12.75">
      <c r="A34" s="36" t="s">
        <v>322</v>
      </c>
      <c r="B34" s="97">
        <v>70</v>
      </c>
      <c r="C34" s="10">
        <f t="shared" si="5"/>
        <v>0.9012488734389081</v>
      </c>
      <c r="E34" s="34" t="s">
        <v>323</v>
      </c>
      <c r="F34" s="97">
        <v>175</v>
      </c>
      <c r="G34" s="101">
        <f t="shared" si="4"/>
        <v>1.8750669666773814</v>
      </c>
    </row>
    <row r="35" spans="1:7" ht="12.75">
      <c r="A35" s="36" t="s">
        <v>325</v>
      </c>
      <c r="B35" s="97">
        <v>470</v>
      </c>
      <c r="C35" s="10">
        <f t="shared" si="5"/>
        <v>6.051242435946955</v>
      </c>
      <c r="E35" s="34" t="s">
        <v>321</v>
      </c>
      <c r="F35" s="97">
        <v>18</v>
      </c>
      <c r="G35" s="101">
        <f t="shared" si="4"/>
        <v>0.19286403085824494</v>
      </c>
    </row>
    <row r="36" spans="1:7" ht="12.75">
      <c r="A36" s="36" t="s">
        <v>297</v>
      </c>
      <c r="B36" s="97">
        <v>378</v>
      </c>
      <c r="C36" s="10">
        <f t="shared" si="5"/>
        <v>4.866743916570105</v>
      </c>
      <c r="E36" s="34" t="s">
        <v>327</v>
      </c>
      <c r="F36" s="97">
        <v>476</v>
      </c>
      <c r="G36" s="101">
        <f t="shared" si="4"/>
        <v>5.100182149362477</v>
      </c>
    </row>
    <row r="37" spans="1:7" ht="12.75">
      <c r="A37" s="36" t="s">
        <v>326</v>
      </c>
      <c r="B37" s="97">
        <v>499</v>
      </c>
      <c r="C37" s="10">
        <f t="shared" si="5"/>
        <v>6.424616969228788</v>
      </c>
      <c r="E37" s="34" t="s">
        <v>321</v>
      </c>
      <c r="F37" s="97">
        <v>118</v>
      </c>
      <c r="G37" s="101">
        <f t="shared" si="4"/>
        <v>1.2643308689596056</v>
      </c>
    </row>
    <row r="38" spans="1:7" ht="12.75">
      <c r="A38" s="36" t="s">
        <v>297</v>
      </c>
      <c r="B38" s="97">
        <v>361</v>
      </c>
      <c r="C38" s="10">
        <f t="shared" si="5"/>
        <v>4.6478691901635125</v>
      </c>
      <c r="E38" s="34" t="s">
        <v>259</v>
      </c>
      <c r="F38" s="97">
        <v>388</v>
      </c>
      <c r="G38" s="101">
        <f t="shared" si="4"/>
        <v>4.15729133183328</v>
      </c>
    </row>
    <row r="39" spans="1:7" ht="12.75">
      <c r="A39" s="36"/>
      <c r="B39" s="97" t="s">
        <v>250</v>
      </c>
      <c r="C39" s="10"/>
      <c r="E39" s="34" t="s">
        <v>321</v>
      </c>
      <c r="F39" s="97">
        <v>146</v>
      </c>
      <c r="G39" s="101">
        <f t="shared" si="4"/>
        <v>1.5643415836279866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31</v>
      </c>
      <c r="C42" s="33">
        <f>(B42/$B$42)*100</f>
        <v>100</v>
      </c>
      <c r="E42" s="31" t="s">
        <v>268</v>
      </c>
      <c r="F42" s="80">
        <v>10086</v>
      </c>
      <c r="G42" s="99">
        <f>(F42/$F$42)*100</f>
        <v>100</v>
      </c>
      <c r="I42" s="39"/>
    </row>
    <row r="43" spans="1:7" ht="12.75">
      <c r="A43" s="36" t="s">
        <v>301</v>
      </c>
      <c r="B43" s="98">
        <v>21</v>
      </c>
      <c r="C43" s="102">
        <f>(B43/$B$42)*100</f>
        <v>67.74193548387096</v>
      </c>
      <c r="E43" s="60" t="s">
        <v>168</v>
      </c>
      <c r="F43" s="106">
        <v>13142</v>
      </c>
      <c r="G43" s="107">
        <f aca="true" t="shared" si="6" ref="G43:G71">(F43/$F$42)*100</f>
        <v>130.29942494546899</v>
      </c>
    </row>
    <row r="44" spans="1:7" ht="12.75">
      <c r="A44" s="36"/>
      <c r="B44" s="93" t="s">
        <v>250</v>
      </c>
      <c r="C44" s="10"/>
      <c r="E44" s="1" t="s">
        <v>329</v>
      </c>
      <c r="F44" s="97">
        <v>96</v>
      </c>
      <c r="G44" s="101">
        <f t="shared" si="6"/>
        <v>0.9518143961927424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86</v>
      </c>
      <c r="G45" s="101">
        <f t="shared" si="6"/>
        <v>0.8526670632559984</v>
      </c>
    </row>
    <row r="46" spans="1:7" ht="12.75">
      <c r="A46" s="29" t="s">
        <v>331</v>
      </c>
      <c r="B46" s="93">
        <v>7400</v>
      </c>
      <c r="C46" s="33">
        <f>(B46/$B$46)*100</f>
        <v>100</v>
      </c>
      <c r="E46" s="1" t="s">
        <v>332</v>
      </c>
      <c r="F46" s="97">
        <v>42</v>
      </c>
      <c r="G46" s="101">
        <f t="shared" si="6"/>
        <v>0.41641879833432477</v>
      </c>
    </row>
    <row r="47" spans="1:7" ht="12.75">
      <c r="A47" s="36" t="s">
        <v>333</v>
      </c>
      <c r="B47" s="97">
        <v>778</v>
      </c>
      <c r="C47" s="10">
        <f>(B47/$B$46)*100</f>
        <v>10.513513513513512</v>
      </c>
      <c r="E47" s="1" t="s">
        <v>334</v>
      </c>
      <c r="F47" s="97">
        <v>187</v>
      </c>
      <c r="G47" s="101">
        <f t="shared" si="6"/>
        <v>1.8540551259171127</v>
      </c>
    </row>
    <row r="48" spans="1:7" ht="12.75">
      <c r="A48" s="36"/>
      <c r="B48" s="93" t="s">
        <v>250</v>
      </c>
      <c r="C48" s="10"/>
      <c r="E48" s="1" t="s">
        <v>335</v>
      </c>
      <c r="F48" s="97">
        <v>1485</v>
      </c>
      <c r="G48" s="101">
        <f t="shared" si="6"/>
        <v>14.723378941106485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278</v>
      </c>
      <c r="G49" s="101">
        <f t="shared" si="6"/>
        <v>2.756295855641483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68</v>
      </c>
      <c r="G50" s="101">
        <f t="shared" si="6"/>
        <v>0.6742018639698593</v>
      </c>
    </row>
    <row r="51" spans="1:7" ht="12.75">
      <c r="A51" s="5" t="s">
        <v>338</v>
      </c>
      <c r="B51" s="93">
        <v>2126</v>
      </c>
      <c r="C51" s="33">
        <f>(B51/$B$51)*100</f>
        <v>100</v>
      </c>
      <c r="E51" s="1" t="s">
        <v>339</v>
      </c>
      <c r="F51" s="97">
        <v>1986</v>
      </c>
      <c r="G51" s="101">
        <f t="shared" si="6"/>
        <v>19.690660321237356</v>
      </c>
    </row>
    <row r="52" spans="1:7" ht="12.75">
      <c r="A52" s="4" t="s">
        <v>340</v>
      </c>
      <c r="B52" s="98">
        <v>109</v>
      </c>
      <c r="C52" s="10">
        <f>(B52/$B$51)*100</f>
        <v>5.126999059266227</v>
      </c>
      <c r="E52" s="1" t="s">
        <v>341</v>
      </c>
      <c r="F52" s="97">
        <v>104</v>
      </c>
      <c r="G52" s="101">
        <f t="shared" si="6"/>
        <v>1.0311322625421375</v>
      </c>
    </row>
    <row r="53" spans="1:7" ht="12.75">
      <c r="A53" s="4"/>
      <c r="B53" s="93" t="s">
        <v>250</v>
      </c>
      <c r="C53" s="10"/>
      <c r="E53" s="1" t="s">
        <v>342</v>
      </c>
      <c r="F53" s="97">
        <v>77</v>
      </c>
      <c r="G53" s="101">
        <f t="shared" si="6"/>
        <v>0.7634344636129289</v>
      </c>
    </row>
    <row r="54" spans="1:7" ht="14.25">
      <c r="A54" s="5" t="s">
        <v>343</v>
      </c>
      <c r="B54" s="93">
        <v>5832</v>
      </c>
      <c r="C54" s="33">
        <f>(B54/$B$54)*100</f>
        <v>100</v>
      </c>
      <c r="E54" s="1" t="s">
        <v>201</v>
      </c>
      <c r="F54" s="97">
        <v>2456</v>
      </c>
      <c r="G54" s="101">
        <f t="shared" si="6"/>
        <v>24.35058496926433</v>
      </c>
    </row>
    <row r="55" spans="1:7" ht="12.75">
      <c r="A55" s="4" t="s">
        <v>340</v>
      </c>
      <c r="B55" s="98">
        <v>427</v>
      </c>
      <c r="C55" s="10">
        <f>(B55/$B$54)*100</f>
        <v>7.3216735253772285</v>
      </c>
      <c r="E55" s="1" t="s">
        <v>344</v>
      </c>
      <c r="F55" s="97">
        <v>1944</v>
      </c>
      <c r="G55" s="101">
        <f t="shared" si="6"/>
        <v>19.274241522903036</v>
      </c>
    </row>
    <row r="56" spans="1:7" ht="12.75">
      <c r="A56" s="4" t="s">
        <v>345</v>
      </c>
      <c r="B56" s="119">
        <v>79.9</v>
      </c>
      <c r="C56" s="37" t="s">
        <v>261</v>
      </c>
      <c r="E56" s="1" t="s">
        <v>346</v>
      </c>
      <c r="F56" s="97">
        <v>56</v>
      </c>
      <c r="G56" s="101">
        <f t="shared" si="6"/>
        <v>0.5552250644457665</v>
      </c>
    </row>
    <row r="57" spans="1:7" ht="12.75">
      <c r="A57" s="4" t="s">
        <v>347</v>
      </c>
      <c r="B57" s="98">
        <v>5405</v>
      </c>
      <c r="C57" s="10">
        <f>(B57/$B$54)*100</f>
        <v>92.67832647462278</v>
      </c>
      <c r="E57" s="1" t="s">
        <v>348</v>
      </c>
      <c r="F57" s="97">
        <v>151</v>
      </c>
      <c r="G57" s="101">
        <f t="shared" si="6"/>
        <v>1.4971247273448345</v>
      </c>
    </row>
    <row r="58" spans="1:7" ht="12.75">
      <c r="A58" s="4" t="s">
        <v>345</v>
      </c>
      <c r="B58" s="119">
        <v>78.5</v>
      </c>
      <c r="C58" s="37" t="s">
        <v>261</v>
      </c>
      <c r="E58" s="1" t="s">
        <v>349</v>
      </c>
      <c r="F58" s="97">
        <v>593</v>
      </c>
      <c r="G58" s="101">
        <f t="shared" si="6"/>
        <v>5.879436843148919</v>
      </c>
    </row>
    <row r="59" spans="1:7" ht="12.75">
      <c r="A59" s="4"/>
      <c r="B59" s="93" t="s">
        <v>250</v>
      </c>
      <c r="C59" s="10"/>
      <c r="E59" s="1" t="s">
        <v>350</v>
      </c>
      <c r="F59" s="97">
        <v>72</v>
      </c>
      <c r="G59" s="101">
        <f t="shared" si="6"/>
        <v>0.7138607971445567</v>
      </c>
    </row>
    <row r="60" spans="1:7" ht="12.75">
      <c r="A60" s="5" t="s">
        <v>351</v>
      </c>
      <c r="B60" s="93">
        <v>1272</v>
      </c>
      <c r="C60" s="33">
        <f>(B60/$B$60)*100</f>
        <v>100</v>
      </c>
      <c r="E60" s="1" t="s">
        <v>352</v>
      </c>
      <c r="F60" s="97">
        <v>288</v>
      </c>
      <c r="G60" s="101">
        <f t="shared" si="6"/>
        <v>2.855443188578227</v>
      </c>
    </row>
    <row r="61" spans="1:7" ht="12.75">
      <c r="A61" s="4" t="s">
        <v>340</v>
      </c>
      <c r="B61" s="97">
        <v>317</v>
      </c>
      <c r="C61" s="10">
        <f>(B61/$B$60)*100</f>
        <v>24.92138364779874</v>
      </c>
      <c r="E61" s="1" t="s">
        <v>353</v>
      </c>
      <c r="F61" s="97">
        <v>110</v>
      </c>
      <c r="G61" s="101">
        <f t="shared" si="6"/>
        <v>1.090620662304184</v>
      </c>
    </row>
    <row r="62" spans="1:7" ht="12.75">
      <c r="A62" s="4"/>
      <c r="B62" s="93" t="s">
        <v>250</v>
      </c>
      <c r="C62" s="10"/>
      <c r="E62" s="1" t="s">
        <v>354</v>
      </c>
      <c r="F62" s="97">
        <v>333</v>
      </c>
      <c r="G62" s="101">
        <f t="shared" si="6"/>
        <v>3.301606186793575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66</v>
      </c>
      <c r="G63" s="101">
        <f t="shared" si="6"/>
        <v>0.6543723973825104</v>
      </c>
    </row>
    <row r="64" spans="1:7" ht="12.75">
      <c r="A64" s="29" t="s">
        <v>357</v>
      </c>
      <c r="B64" s="93">
        <v>9333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5708</v>
      </c>
      <c r="C65" s="10">
        <f>(B65/$B$64)*100</f>
        <v>61.159327118825665</v>
      </c>
      <c r="E65" s="1" t="s">
        <v>359</v>
      </c>
      <c r="F65" s="97">
        <v>167</v>
      </c>
      <c r="G65" s="101">
        <f t="shared" si="6"/>
        <v>1.6557604600436249</v>
      </c>
    </row>
    <row r="66" spans="1:7" ht="12.75">
      <c r="A66" s="4" t="s">
        <v>257</v>
      </c>
      <c r="B66" s="97">
        <v>3249</v>
      </c>
      <c r="C66" s="10">
        <f aca="true" t="shared" si="7" ref="C66:C71">(B66/$B$64)*100</f>
        <v>34.81195756991321</v>
      </c>
      <c r="E66" s="1" t="s">
        <v>360</v>
      </c>
      <c r="F66" s="97">
        <v>140</v>
      </c>
      <c r="G66" s="101">
        <f t="shared" si="6"/>
        <v>1.388062661114416</v>
      </c>
    </row>
    <row r="67" spans="1:7" ht="12.75">
      <c r="A67" s="4" t="s">
        <v>361</v>
      </c>
      <c r="B67" s="97">
        <v>1116</v>
      </c>
      <c r="C67" s="10">
        <f t="shared" si="7"/>
        <v>11.957569913211186</v>
      </c>
      <c r="E67" s="1" t="s">
        <v>362</v>
      </c>
      <c r="F67" s="97">
        <v>101</v>
      </c>
      <c r="G67" s="101">
        <f t="shared" si="6"/>
        <v>1.0013880626611145</v>
      </c>
    </row>
    <row r="68" spans="1:7" ht="12.75">
      <c r="A68" s="4" t="s">
        <v>363</v>
      </c>
      <c r="B68" s="97">
        <v>2133</v>
      </c>
      <c r="C68" s="10">
        <f t="shared" si="7"/>
        <v>22.854387656702023</v>
      </c>
      <c r="E68" s="1" t="s">
        <v>364</v>
      </c>
      <c r="F68" s="97">
        <v>477</v>
      </c>
      <c r="G68" s="101">
        <f t="shared" si="6"/>
        <v>4.729327781082689</v>
      </c>
    </row>
    <row r="69" spans="1:7" ht="12.75">
      <c r="A69" s="4" t="s">
        <v>365</v>
      </c>
      <c r="B69" s="97">
        <v>1340</v>
      </c>
      <c r="C69" s="10">
        <f t="shared" si="7"/>
        <v>14.357655630558233</v>
      </c>
      <c r="E69" s="1" t="s">
        <v>366</v>
      </c>
      <c r="F69" s="97">
        <v>87</v>
      </c>
      <c r="G69" s="101">
        <f t="shared" si="6"/>
        <v>0.8625817965496728</v>
      </c>
    </row>
    <row r="70" spans="1:7" ht="12.75">
      <c r="A70" s="4" t="s">
        <v>367</v>
      </c>
      <c r="B70" s="97">
        <v>793</v>
      </c>
      <c r="C70" s="10">
        <f t="shared" si="7"/>
        <v>8.49673202614379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376</v>
      </c>
      <c r="C71" s="40">
        <f t="shared" si="7"/>
        <v>4.0287153112611165</v>
      </c>
      <c r="D71" s="41"/>
      <c r="E71" s="9" t="s">
        <v>369</v>
      </c>
      <c r="F71" s="103">
        <v>1692</v>
      </c>
      <c r="G71" s="104">
        <f t="shared" si="6"/>
        <v>16.775728732897086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7653</v>
      </c>
      <c r="C9" s="81">
        <f>(B9/$B$9)*100</f>
        <v>100</v>
      </c>
      <c r="D9" s="65"/>
      <c r="E9" s="79" t="s">
        <v>381</v>
      </c>
      <c r="F9" s="80">
        <v>3940</v>
      </c>
      <c r="G9" s="81">
        <f>(F9/$F$9)*100</f>
        <v>100</v>
      </c>
    </row>
    <row r="10" spans="1:7" ht="12.75">
      <c r="A10" s="82" t="s">
        <v>382</v>
      </c>
      <c r="B10" s="97">
        <v>4995</v>
      </c>
      <c r="C10" s="105">
        <f>(B10/$B$9)*100</f>
        <v>65.26852214817718</v>
      </c>
      <c r="D10" s="65"/>
      <c r="E10" s="78" t="s">
        <v>383</v>
      </c>
      <c r="F10" s="97">
        <v>70</v>
      </c>
      <c r="G10" s="105">
        <f aca="true" t="shared" si="0" ref="G10:G19">(F10/$F$9)*100</f>
        <v>1.7766497461928936</v>
      </c>
    </row>
    <row r="11" spans="1:7" ht="12.75">
      <c r="A11" s="82" t="s">
        <v>384</v>
      </c>
      <c r="B11" s="97">
        <v>4995</v>
      </c>
      <c r="C11" s="105">
        <f aca="true" t="shared" si="1" ref="C11:C16">(B11/$B$9)*100</f>
        <v>65.26852214817718</v>
      </c>
      <c r="D11" s="65"/>
      <c r="E11" s="78" t="s">
        <v>385</v>
      </c>
      <c r="F11" s="97">
        <v>22</v>
      </c>
      <c r="G11" s="105">
        <f t="shared" si="0"/>
        <v>0.5583756345177665</v>
      </c>
    </row>
    <row r="12" spans="1:7" ht="12.75">
      <c r="A12" s="82" t="s">
        <v>386</v>
      </c>
      <c r="B12" s="97">
        <v>4928</v>
      </c>
      <c r="C12" s="105">
        <f>(B12/$B$9)*100</f>
        <v>64.39304847772117</v>
      </c>
      <c r="D12" s="65"/>
      <c r="E12" s="78" t="s">
        <v>387</v>
      </c>
      <c r="F12" s="97">
        <v>139</v>
      </c>
      <c r="G12" s="105">
        <f t="shared" si="0"/>
        <v>3.527918781725888</v>
      </c>
    </row>
    <row r="13" spans="1:7" ht="12.75">
      <c r="A13" s="82" t="s">
        <v>388</v>
      </c>
      <c r="B13" s="97">
        <v>67</v>
      </c>
      <c r="C13" s="105">
        <f>(B13/$B$9)*100</f>
        <v>0.8754736704560303</v>
      </c>
      <c r="D13" s="65"/>
      <c r="E13" s="78" t="s">
        <v>389</v>
      </c>
      <c r="F13" s="97">
        <v>171</v>
      </c>
      <c r="G13" s="105">
        <f t="shared" si="0"/>
        <v>4.34010152284264</v>
      </c>
    </row>
    <row r="14" spans="1:7" ht="12.75">
      <c r="A14" s="82" t="s">
        <v>390</v>
      </c>
      <c r="B14" s="109">
        <v>1.3</v>
      </c>
      <c r="C14" s="112" t="s">
        <v>261</v>
      </c>
      <c r="D14" s="65"/>
      <c r="E14" s="78" t="s">
        <v>391</v>
      </c>
      <c r="F14" s="97">
        <v>402</v>
      </c>
      <c r="G14" s="105">
        <f t="shared" si="0"/>
        <v>10.20304568527919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581</v>
      </c>
      <c r="G15" s="105">
        <f t="shared" si="0"/>
        <v>14.746192893401014</v>
      </c>
    </row>
    <row r="16" spans="1:7" ht="12.75">
      <c r="A16" s="82" t="s">
        <v>67</v>
      </c>
      <c r="B16" s="97">
        <v>2658</v>
      </c>
      <c r="C16" s="105">
        <f t="shared" si="1"/>
        <v>34.73147785182282</v>
      </c>
      <c r="D16" s="65"/>
      <c r="E16" s="78" t="s">
        <v>68</v>
      </c>
      <c r="F16" s="97">
        <v>460</v>
      </c>
      <c r="G16" s="105">
        <f t="shared" si="0"/>
        <v>11.6751269035533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731</v>
      </c>
      <c r="G17" s="105">
        <f t="shared" si="0"/>
        <v>18.553299492385786</v>
      </c>
    </row>
    <row r="18" spans="1:7" ht="12.75">
      <c r="A18" s="77" t="s">
        <v>70</v>
      </c>
      <c r="B18" s="80">
        <v>4083</v>
      </c>
      <c r="C18" s="81">
        <f>(B18/$B$18)*100</f>
        <v>100</v>
      </c>
      <c r="D18" s="65"/>
      <c r="E18" s="78" t="s">
        <v>170</v>
      </c>
      <c r="F18" s="97">
        <v>441</v>
      </c>
      <c r="G18" s="105">
        <f t="shared" si="0"/>
        <v>11.19289340101523</v>
      </c>
    </row>
    <row r="19" spans="1:9" ht="12.75">
      <c r="A19" s="82" t="s">
        <v>382</v>
      </c>
      <c r="B19" s="97">
        <v>2221</v>
      </c>
      <c r="C19" s="105">
        <f>(B19/$B$18)*100</f>
        <v>54.396277247122214</v>
      </c>
      <c r="D19" s="65"/>
      <c r="E19" s="78" t="s">
        <v>169</v>
      </c>
      <c r="F19" s="98">
        <v>923</v>
      </c>
      <c r="G19" s="105">
        <f t="shared" si="0"/>
        <v>23.426395939086294</v>
      </c>
      <c r="I19" s="117"/>
    </row>
    <row r="20" spans="1:7" ht="12.75">
      <c r="A20" s="82" t="s">
        <v>384</v>
      </c>
      <c r="B20" s="97">
        <v>2221</v>
      </c>
      <c r="C20" s="105">
        <f>(B20/$B$18)*100</f>
        <v>54.396277247122214</v>
      </c>
      <c r="D20" s="65"/>
      <c r="E20" s="78" t="s">
        <v>71</v>
      </c>
      <c r="F20" s="97">
        <v>106208</v>
      </c>
      <c r="G20" s="112" t="s">
        <v>261</v>
      </c>
    </row>
    <row r="21" spans="1:7" ht="12.75">
      <c r="A21" s="82" t="s">
        <v>386</v>
      </c>
      <c r="B21" s="97">
        <v>2197</v>
      </c>
      <c r="C21" s="105">
        <f>(B21/$B$18)*100</f>
        <v>53.80847416115601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3329</v>
      </c>
      <c r="G22" s="105">
        <f>(F22/$F$9)*100</f>
        <v>84.49238578680203</v>
      </c>
    </row>
    <row r="23" spans="1:7" ht="12.75">
      <c r="A23" s="77" t="s">
        <v>73</v>
      </c>
      <c r="B23" s="80">
        <v>891</v>
      </c>
      <c r="C23" s="81">
        <f>(B23/$B$23)*100</f>
        <v>100</v>
      </c>
      <c r="D23" s="65"/>
      <c r="E23" s="78" t="s">
        <v>74</v>
      </c>
      <c r="F23" s="97">
        <v>168091</v>
      </c>
      <c r="G23" s="112" t="s">
        <v>261</v>
      </c>
    </row>
    <row r="24" spans="1:7" ht="12.75">
      <c r="A24" s="82" t="s">
        <v>75</v>
      </c>
      <c r="B24" s="97">
        <v>266</v>
      </c>
      <c r="C24" s="105">
        <f>(B24/$B$23)*100</f>
        <v>29.854096520763186</v>
      </c>
      <c r="D24" s="65"/>
      <c r="E24" s="78" t="s">
        <v>76</v>
      </c>
      <c r="F24" s="97">
        <v>911</v>
      </c>
      <c r="G24" s="105">
        <f>(F24/$F$9)*100</f>
        <v>23.121827411167512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15832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38</v>
      </c>
      <c r="G26" s="105">
        <f>(F26/$F$9)*100</f>
        <v>0.9644670050761422</v>
      </c>
    </row>
    <row r="27" spans="1:7" ht="12.75">
      <c r="A27" s="77" t="s">
        <v>85</v>
      </c>
      <c r="B27" s="80">
        <v>4913</v>
      </c>
      <c r="C27" s="81">
        <f>(B27/$B$27)*100</f>
        <v>100</v>
      </c>
      <c r="D27" s="65"/>
      <c r="E27" s="78" t="s">
        <v>78</v>
      </c>
      <c r="F27" s="98">
        <v>8421</v>
      </c>
      <c r="G27" s="112" t="s">
        <v>261</v>
      </c>
    </row>
    <row r="28" spans="1:7" ht="12.75">
      <c r="A28" s="82" t="s">
        <v>86</v>
      </c>
      <c r="B28" s="97">
        <v>3630</v>
      </c>
      <c r="C28" s="105">
        <f aca="true" t="shared" si="2" ref="C28:C33">(B28/$B$27)*100</f>
        <v>73.88560960716467</v>
      </c>
      <c r="D28" s="65"/>
      <c r="E28" s="78" t="s">
        <v>79</v>
      </c>
      <c r="F28" s="97">
        <v>13</v>
      </c>
      <c r="G28" s="105">
        <f>(F28/$F$9)*100</f>
        <v>0.3299492385786802</v>
      </c>
    </row>
    <row r="29" spans="1:7" ht="12.75">
      <c r="A29" s="82" t="s">
        <v>87</v>
      </c>
      <c r="B29" s="97">
        <v>216</v>
      </c>
      <c r="C29" s="105">
        <f t="shared" si="2"/>
        <v>4.396499084062691</v>
      </c>
      <c r="D29" s="65"/>
      <c r="E29" s="78" t="s">
        <v>80</v>
      </c>
      <c r="F29" s="97">
        <v>12754</v>
      </c>
      <c r="G29" s="112" t="s">
        <v>261</v>
      </c>
    </row>
    <row r="30" spans="1:7" ht="12.75">
      <c r="A30" s="82" t="s">
        <v>88</v>
      </c>
      <c r="B30" s="97">
        <v>725</v>
      </c>
      <c r="C30" s="105">
        <f t="shared" si="2"/>
        <v>14.756767759006717</v>
      </c>
      <c r="D30" s="65"/>
      <c r="E30" s="78" t="s">
        <v>81</v>
      </c>
      <c r="F30" s="97">
        <v>740</v>
      </c>
      <c r="G30" s="105">
        <f>(F30/$F$9)*100</f>
        <v>18.781725888324875</v>
      </c>
    </row>
    <row r="31" spans="1:7" ht="12.75">
      <c r="A31" s="82" t="s">
        <v>115</v>
      </c>
      <c r="B31" s="97">
        <v>45</v>
      </c>
      <c r="C31" s="105">
        <f t="shared" si="2"/>
        <v>0.9159373091797273</v>
      </c>
      <c r="D31" s="65"/>
      <c r="E31" s="78" t="s">
        <v>82</v>
      </c>
      <c r="F31" s="97">
        <v>31881</v>
      </c>
      <c r="G31" s="112" t="s">
        <v>261</v>
      </c>
    </row>
    <row r="32" spans="1:7" ht="12.75">
      <c r="A32" s="82" t="s">
        <v>89</v>
      </c>
      <c r="B32" s="97">
        <v>23</v>
      </c>
      <c r="C32" s="105">
        <f t="shared" si="2"/>
        <v>0.4681457358029717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274</v>
      </c>
      <c r="C33" s="105">
        <f t="shared" si="2"/>
        <v>5.577040504783228</v>
      </c>
      <c r="D33" s="65"/>
      <c r="E33" s="79" t="s">
        <v>84</v>
      </c>
      <c r="F33" s="80">
        <v>2782</v>
      </c>
      <c r="G33" s="81">
        <f>(F33/$F$33)*100</f>
        <v>100</v>
      </c>
    </row>
    <row r="34" spans="1:7" ht="12.75">
      <c r="A34" s="82" t="s">
        <v>91</v>
      </c>
      <c r="B34" s="120">
        <v>34.5</v>
      </c>
      <c r="C34" s="112" t="s">
        <v>261</v>
      </c>
      <c r="D34" s="65"/>
      <c r="E34" s="78" t="s">
        <v>383</v>
      </c>
      <c r="F34" s="97">
        <v>23</v>
      </c>
      <c r="G34" s="105">
        <f aca="true" t="shared" si="3" ref="G34:G43">(F34/$F$33)*100</f>
        <v>0.8267433501078361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7</v>
      </c>
      <c r="G35" s="105">
        <f t="shared" si="3"/>
        <v>0.2516175413371675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53</v>
      </c>
      <c r="G36" s="105">
        <f t="shared" si="3"/>
        <v>1.9051042415528396</v>
      </c>
    </row>
    <row r="37" spans="1:7" ht="12.75">
      <c r="A37" s="77" t="s">
        <v>94</v>
      </c>
      <c r="B37" s="80">
        <v>4928</v>
      </c>
      <c r="C37" s="81">
        <f>(B37/$B$37)*100</f>
        <v>100</v>
      </c>
      <c r="D37" s="65"/>
      <c r="E37" s="78" t="s">
        <v>389</v>
      </c>
      <c r="F37" s="97">
        <v>70</v>
      </c>
      <c r="G37" s="105">
        <f t="shared" si="3"/>
        <v>2.516175413371675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180</v>
      </c>
      <c r="G38" s="105">
        <f t="shared" si="3"/>
        <v>6.470165348670022</v>
      </c>
    </row>
    <row r="39" spans="1:7" ht="12.75">
      <c r="A39" s="82" t="s">
        <v>97</v>
      </c>
      <c r="B39" s="98">
        <v>3132</v>
      </c>
      <c r="C39" s="105">
        <f>(B39/$B$37)*100</f>
        <v>63.5551948051948</v>
      </c>
      <c r="D39" s="65"/>
      <c r="E39" s="78" t="s">
        <v>393</v>
      </c>
      <c r="F39" s="97">
        <v>313</v>
      </c>
      <c r="G39" s="105">
        <f t="shared" si="3"/>
        <v>11.250898634076204</v>
      </c>
    </row>
    <row r="40" spans="1:7" ht="12.75">
      <c r="A40" s="82" t="s">
        <v>98</v>
      </c>
      <c r="B40" s="98">
        <v>255</v>
      </c>
      <c r="C40" s="105">
        <f>(B40/$B$37)*100</f>
        <v>5.174512987012987</v>
      </c>
      <c r="D40" s="65"/>
      <c r="E40" s="78" t="s">
        <v>68</v>
      </c>
      <c r="F40" s="97">
        <v>337</v>
      </c>
      <c r="G40" s="105">
        <f t="shared" si="3"/>
        <v>12.113587347232208</v>
      </c>
    </row>
    <row r="41" spans="1:7" ht="12.75">
      <c r="A41" s="82" t="s">
        <v>100</v>
      </c>
      <c r="B41" s="98">
        <v>1296</v>
      </c>
      <c r="C41" s="105">
        <f>(B41/$B$37)*100</f>
        <v>26.2987012987013</v>
      </c>
      <c r="D41" s="65"/>
      <c r="E41" s="78" t="s">
        <v>69</v>
      </c>
      <c r="F41" s="97">
        <v>571</v>
      </c>
      <c r="G41" s="105">
        <f t="shared" si="3"/>
        <v>20.524802300503232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376</v>
      </c>
      <c r="G42" s="105">
        <f t="shared" si="3"/>
        <v>13.515456506110713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852</v>
      </c>
      <c r="G43" s="105">
        <f t="shared" si="3"/>
        <v>30.6254493170381</v>
      </c>
    </row>
    <row r="44" spans="1:7" ht="12.75">
      <c r="A44" s="82" t="s">
        <v>291</v>
      </c>
      <c r="B44" s="98">
        <v>134</v>
      </c>
      <c r="C44" s="105">
        <f>(B44/$B$37)*100</f>
        <v>2.719155844155844</v>
      </c>
      <c r="D44" s="65"/>
      <c r="E44" s="78" t="s">
        <v>93</v>
      </c>
      <c r="F44" s="97">
        <v>131609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111</v>
      </c>
      <c r="C46" s="105">
        <f>(B46/$B$37)*100</f>
        <v>2.2524350649350646</v>
      </c>
      <c r="D46" s="65"/>
      <c r="E46" s="78" t="s">
        <v>96</v>
      </c>
      <c r="F46" s="97">
        <v>65497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100001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58750</v>
      </c>
      <c r="G49" s="114" t="s">
        <v>261</v>
      </c>
    </row>
    <row r="50" spans="1:7" ht="13.5" thickTop="1">
      <c r="A50" s="82" t="s">
        <v>116</v>
      </c>
      <c r="B50" s="98">
        <v>156</v>
      </c>
      <c r="C50" s="105">
        <f t="shared" si="4"/>
        <v>3.1655844155844153</v>
      </c>
      <c r="D50" s="65"/>
      <c r="E50" s="78"/>
      <c r="F50" s="86"/>
      <c r="G50" s="85"/>
    </row>
    <row r="51" spans="1:7" ht="12.75">
      <c r="A51" s="82" t="s">
        <v>117</v>
      </c>
      <c r="B51" s="98">
        <v>546</v>
      </c>
      <c r="C51" s="105">
        <f t="shared" si="4"/>
        <v>11.079545454545455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157</v>
      </c>
      <c r="C52" s="105">
        <f t="shared" si="4"/>
        <v>3.185876623376623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413</v>
      </c>
      <c r="C53" s="105">
        <f t="shared" si="4"/>
        <v>8.380681818181818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97</v>
      </c>
      <c r="C54" s="105">
        <f t="shared" si="4"/>
        <v>1.968344155844156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291</v>
      </c>
      <c r="C55" s="105">
        <f t="shared" si="4"/>
        <v>5.905032467532467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988</v>
      </c>
      <c r="C57" s="105">
        <f>(B57/$B$37)*100</f>
        <v>20.0487012987013</v>
      </c>
      <c r="D57" s="65"/>
      <c r="E57" s="79" t="s">
        <v>84</v>
      </c>
      <c r="F57" s="80">
        <v>54</v>
      </c>
      <c r="G57" s="105">
        <f>(F57/L57)*100</f>
        <v>1.9410496046010064</v>
      </c>
      <c r="H57" s="79" t="s">
        <v>84</v>
      </c>
      <c r="L57" s="15">
        <v>2782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37</v>
      </c>
      <c r="G58" s="105">
        <f>(F58/L58)*100</f>
        <v>2.658045977011494</v>
      </c>
      <c r="H58" s="78" t="s">
        <v>118</v>
      </c>
      <c r="L58" s="15">
        <v>1392</v>
      </c>
    </row>
    <row r="59" spans="1:12" ht="12.75">
      <c r="A59" s="82" t="s">
        <v>112</v>
      </c>
      <c r="B59" s="98">
        <v>889</v>
      </c>
      <c r="C59" s="105">
        <f>(B59/$B$37)*100</f>
        <v>18.039772727272727</v>
      </c>
      <c r="D59" s="65"/>
      <c r="E59" s="78" t="s">
        <v>120</v>
      </c>
      <c r="F59" s="97">
        <v>15</v>
      </c>
      <c r="G59" s="105">
        <f>(F59/L59)*100</f>
        <v>2.9469548133595285</v>
      </c>
      <c r="H59" s="78" t="s">
        <v>120</v>
      </c>
      <c r="L59" s="15">
        <v>509</v>
      </c>
    </row>
    <row r="60" spans="1:7" ht="12.75">
      <c r="A60" s="82" t="s">
        <v>113</v>
      </c>
      <c r="B60" s="98">
        <v>915</v>
      </c>
      <c r="C60" s="105">
        <f>(B60/$B$37)*100</f>
        <v>18.56737012987013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182</v>
      </c>
      <c r="C62" s="105">
        <f>(B62/$B$37)*100</f>
        <v>3.6931818181818183</v>
      </c>
      <c r="D62" s="65"/>
      <c r="E62" s="79" t="s">
        <v>123</v>
      </c>
      <c r="F62" s="80">
        <v>13</v>
      </c>
      <c r="G62" s="105">
        <f>(F62/L62)*100</f>
        <v>5.579399141630901</v>
      </c>
      <c r="H62" s="79" t="s">
        <v>394</v>
      </c>
      <c r="L62" s="15">
        <v>233</v>
      </c>
    </row>
    <row r="63" spans="1:12" ht="12.75">
      <c r="A63" s="61" t="s">
        <v>293</v>
      </c>
      <c r="B63" s="98">
        <v>216</v>
      </c>
      <c r="C63" s="105">
        <f>(B63/$B$37)*100</f>
        <v>4.383116883116883</v>
      </c>
      <c r="D63" s="65"/>
      <c r="E63" s="78" t="s">
        <v>118</v>
      </c>
      <c r="F63" s="97">
        <v>13</v>
      </c>
      <c r="G63" s="105">
        <f>(F63/L63)*100</f>
        <v>9.701492537313433</v>
      </c>
      <c r="H63" s="78" t="s">
        <v>118</v>
      </c>
      <c r="L63" s="15">
        <v>134</v>
      </c>
    </row>
    <row r="64" spans="1:12" ht="12.75">
      <c r="A64" s="82" t="s">
        <v>114</v>
      </c>
      <c r="B64" s="98">
        <v>78</v>
      </c>
      <c r="C64" s="105">
        <f>(B64/$B$37)*100</f>
        <v>1.5827922077922076</v>
      </c>
      <c r="D64" s="65"/>
      <c r="E64" s="78" t="s">
        <v>120</v>
      </c>
      <c r="F64" s="97">
        <v>0</v>
      </c>
      <c r="G64" s="105" t="e">
        <f>(F64/L64)*100</f>
        <v>#DIV/0!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271</v>
      </c>
      <c r="G66" s="105">
        <f aca="true" t="shared" si="5" ref="G66:G71">(F66/L66)*100</f>
        <v>2.7173368093853405</v>
      </c>
      <c r="H66" s="79" t="s">
        <v>124</v>
      </c>
      <c r="L66" s="15">
        <v>9973</v>
      </c>
    </row>
    <row r="67" spans="1:12" ht="12.75">
      <c r="A67" s="82" t="s">
        <v>126</v>
      </c>
      <c r="B67" s="97">
        <v>4184</v>
      </c>
      <c r="C67" s="105">
        <f>(B67/$B$37)*100</f>
        <v>84.90259740259741</v>
      </c>
      <c r="D67" s="65"/>
      <c r="E67" s="78" t="s">
        <v>262</v>
      </c>
      <c r="F67" s="97">
        <v>192</v>
      </c>
      <c r="G67" s="105">
        <f t="shared" si="5"/>
        <v>2.631218308894066</v>
      </c>
      <c r="H67" s="78" t="s">
        <v>262</v>
      </c>
      <c r="L67" s="15">
        <v>7297</v>
      </c>
    </row>
    <row r="68" spans="1:12" ht="12.75">
      <c r="A68" s="82" t="s">
        <v>128</v>
      </c>
      <c r="B68" s="97">
        <v>344</v>
      </c>
      <c r="C68" s="105">
        <f>(B68/$B$37)*100</f>
        <v>6.98051948051948</v>
      </c>
      <c r="D68" s="65"/>
      <c r="E68" s="78" t="s">
        <v>127</v>
      </c>
      <c r="F68" s="97">
        <v>37</v>
      </c>
      <c r="G68" s="105">
        <f t="shared" si="5"/>
        <v>2.908805031446541</v>
      </c>
      <c r="H68" s="78" t="s">
        <v>127</v>
      </c>
      <c r="L68" s="15">
        <v>1272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79</v>
      </c>
      <c r="G69" s="105">
        <f t="shared" si="5"/>
        <v>2.9521674140508223</v>
      </c>
      <c r="H69" s="78" t="s">
        <v>129</v>
      </c>
      <c r="L69" s="15">
        <v>2676</v>
      </c>
    </row>
    <row r="70" spans="1:12" ht="12.75">
      <c r="A70" s="82" t="s">
        <v>376</v>
      </c>
      <c r="B70" s="97">
        <v>361</v>
      </c>
      <c r="C70" s="105">
        <f>(B70/$B$37)*100</f>
        <v>7.325487012987013</v>
      </c>
      <c r="D70" s="65"/>
      <c r="E70" s="78" t="s">
        <v>130</v>
      </c>
      <c r="F70" s="97">
        <v>60</v>
      </c>
      <c r="G70" s="105">
        <f t="shared" si="5"/>
        <v>3.1201248049921997</v>
      </c>
      <c r="H70" s="78" t="s">
        <v>130</v>
      </c>
      <c r="L70" s="15">
        <v>1923</v>
      </c>
    </row>
    <row r="71" spans="1:12" ht="13.5" thickBot="1">
      <c r="A71" s="90" t="s">
        <v>371</v>
      </c>
      <c r="B71" s="110">
        <v>39</v>
      </c>
      <c r="C71" s="111">
        <f>(B71/$B$37)*100</f>
        <v>0.7913961038961038</v>
      </c>
      <c r="D71" s="91"/>
      <c r="E71" s="92" t="s">
        <v>131</v>
      </c>
      <c r="F71" s="110">
        <v>91</v>
      </c>
      <c r="G71" s="118">
        <f t="shared" si="5"/>
        <v>6.53735632183908</v>
      </c>
      <c r="H71" s="92" t="s">
        <v>131</v>
      </c>
      <c r="L71" s="15">
        <v>1392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4019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3920</v>
      </c>
      <c r="G9" s="81">
        <f>(F9/$F$9)*100</f>
        <v>100</v>
      </c>
      <c r="I9" s="53"/>
    </row>
    <row r="10" spans="1:7" ht="12.75">
      <c r="A10" s="36" t="s">
        <v>137</v>
      </c>
      <c r="B10" s="97">
        <v>2683</v>
      </c>
      <c r="C10" s="105">
        <f aca="true" t="shared" si="0" ref="C10:C18">(B10/$B$8)*100</f>
        <v>66.75789997511818</v>
      </c>
      <c r="E10" s="32" t="s">
        <v>138</v>
      </c>
      <c r="F10" s="97">
        <v>3896</v>
      </c>
      <c r="G10" s="105">
        <f>(F10/$F$9)*100</f>
        <v>99.38775510204081</v>
      </c>
    </row>
    <row r="11" spans="1:7" ht="12.75">
      <c r="A11" s="36" t="s">
        <v>139</v>
      </c>
      <c r="B11" s="97">
        <v>180</v>
      </c>
      <c r="C11" s="105">
        <f t="shared" si="0"/>
        <v>4.4787260512565314</v>
      </c>
      <c r="E11" s="32" t="s">
        <v>140</v>
      </c>
      <c r="F11" s="97">
        <v>12</v>
      </c>
      <c r="G11" s="105">
        <f>(F11/$F$9)*100</f>
        <v>0.30612244897959184</v>
      </c>
    </row>
    <row r="12" spans="1:7" ht="12.75">
      <c r="A12" s="36" t="s">
        <v>141</v>
      </c>
      <c r="B12" s="97">
        <v>24</v>
      </c>
      <c r="C12" s="105">
        <f t="shared" si="0"/>
        <v>0.5971634735008708</v>
      </c>
      <c r="E12" s="32" t="s">
        <v>142</v>
      </c>
      <c r="F12" s="97">
        <v>12</v>
      </c>
      <c r="G12" s="105">
        <f>(F12/$F$9)*100</f>
        <v>0.30612244897959184</v>
      </c>
    </row>
    <row r="13" spans="1:7" ht="12.75">
      <c r="A13" s="36" t="s">
        <v>143</v>
      </c>
      <c r="B13" s="97">
        <v>130</v>
      </c>
      <c r="C13" s="105">
        <f t="shared" si="0"/>
        <v>3.2346354814630502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578</v>
      </c>
      <c r="C14" s="105">
        <f t="shared" si="0"/>
        <v>14.381686986812639</v>
      </c>
      <c r="E14" s="42" t="s">
        <v>145</v>
      </c>
      <c r="F14" s="80">
        <v>2632</v>
      </c>
      <c r="G14" s="81">
        <f>(F14/$F$14)*100</f>
        <v>100</v>
      </c>
    </row>
    <row r="15" spans="1:7" ht="12.75">
      <c r="A15" s="36" t="s">
        <v>146</v>
      </c>
      <c r="B15" s="97">
        <v>206</v>
      </c>
      <c r="C15" s="105">
        <f t="shared" si="0"/>
        <v>5.125653147549142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218</v>
      </c>
      <c r="C16" s="105">
        <f t="shared" si="0"/>
        <v>5.424234884299577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11</v>
      </c>
      <c r="G18" s="105">
        <f t="shared" si="1"/>
        <v>0.4179331306990881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78</v>
      </c>
      <c r="G19" s="105">
        <f t="shared" si="1"/>
        <v>2.9635258358662613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403</v>
      </c>
      <c r="G20" s="105">
        <f t="shared" si="1"/>
        <v>15.311550151975684</v>
      </c>
    </row>
    <row r="21" spans="1:7" ht="12.75">
      <c r="A21" s="36" t="s">
        <v>156</v>
      </c>
      <c r="B21" s="98">
        <v>27</v>
      </c>
      <c r="C21" s="105">
        <f aca="true" t="shared" si="2" ref="C21:C28">(B21/$B$8)*100</f>
        <v>0.6718089076884797</v>
      </c>
      <c r="E21" s="1" t="s">
        <v>157</v>
      </c>
      <c r="F21" s="97">
        <v>1053</v>
      </c>
      <c r="G21" s="105">
        <f t="shared" si="1"/>
        <v>40.00759878419453</v>
      </c>
    </row>
    <row r="22" spans="1:7" ht="12.75">
      <c r="A22" s="36" t="s">
        <v>158</v>
      </c>
      <c r="B22" s="98">
        <v>69</v>
      </c>
      <c r="C22" s="105">
        <f t="shared" si="2"/>
        <v>1.7168449863150037</v>
      </c>
      <c r="E22" s="1" t="s">
        <v>159</v>
      </c>
      <c r="F22" s="97">
        <v>980</v>
      </c>
      <c r="G22" s="105">
        <f t="shared" si="1"/>
        <v>37.234042553191486</v>
      </c>
    </row>
    <row r="23" spans="1:7" ht="12.75">
      <c r="A23" s="36" t="s">
        <v>160</v>
      </c>
      <c r="B23" s="98">
        <v>322</v>
      </c>
      <c r="C23" s="105">
        <f t="shared" si="2"/>
        <v>8.011943269470018</v>
      </c>
      <c r="E23" s="1" t="s">
        <v>161</v>
      </c>
      <c r="F23" s="98">
        <v>107</v>
      </c>
      <c r="G23" s="105">
        <f t="shared" si="1"/>
        <v>4.065349544072949</v>
      </c>
    </row>
    <row r="24" spans="1:7" ht="12.75">
      <c r="A24" s="36" t="s">
        <v>162</v>
      </c>
      <c r="B24" s="97">
        <v>758</v>
      </c>
      <c r="C24" s="105">
        <f t="shared" si="2"/>
        <v>18.860413038069172</v>
      </c>
      <c r="E24" s="1" t="s">
        <v>163</v>
      </c>
      <c r="F24" s="97">
        <v>449000</v>
      </c>
      <c r="G24" s="112" t="s">
        <v>261</v>
      </c>
    </row>
    <row r="25" spans="1:7" ht="12.75">
      <c r="A25" s="36" t="s">
        <v>164</v>
      </c>
      <c r="B25" s="97">
        <v>578</v>
      </c>
      <c r="C25" s="105">
        <f t="shared" si="2"/>
        <v>14.381686986812639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611</v>
      </c>
      <c r="C26" s="105">
        <f t="shared" si="2"/>
        <v>15.202786762876338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1215</v>
      </c>
      <c r="C27" s="105">
        <f t="shared" si="2"/>
        <v>30.231400845981586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439</v>
      </c>
      <c r="C28" s="105">
        <f t="shared" si="2"/>
        <v>10.923115202786763</v>
      </c>
      <c r="E28" s="32" t="s">
        <v>176</v>
      </c>
      <c r="F28" s="97">
        <v>1982</v>
      </c>
      <c r="G28" s="105">
        <f aca="true" t="shared" si="3" ref="G28:G35">(F28/$F$14)*100</f>
        <v>75.30395136778115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18</v>
      </c>
      <c r="C31" s="105">
        <f aca="true" t="shared" si="4" ref="C31:C39">(B31/$B$8)*100</f>
        <v>0.4478726051256532</v>
      </c>
      <c r="E31" s="32" t="s">
        <v>181</v>
      </c>
      <c r="F31" s="97">
        <v>6</v>
      </c>
      <c r="G31" s="105">
        <f t="shared" si="3"/>
        <v>0.22796352583586624</v>
      </c>
    </row>
    <row r="32" spans="1:7" ht="12.75">
      <c r="A32" s="36" t="s">
        <v>182</v>
      </c>
      <c r="B32" s="97">
        <v>20</v>
      </c>
      <c r="C32" s="105">
        <f t="shared" si="4"/>
        <v>0.4976362279173924</v>
      </c>
      <c r="E32" s="32" t="s">
        <v>183</v>
      </c>
      <c r="F32" s="97">
        <v>38</v>
      </c>
      <c r="G32" s="105">
        <f t="shared" si="3"/>
        <v>1.4437689969604863</v>
      </c>
    </row>
    <row r="33" spans="1:7" ht="12.75">
      <c r="A33" s="36" t="s">
        <v>184</v>
      </c>
      <c r="B33" s="97">
        <v>259</v>
      </c>
      <c r="C33" s="105">
        <f t="shared" si="4"/>
        <v>6.444389151530232</v>
      </c>
      <c r="E33" s="32" t="s">
        <v>185</v>
      </c>
      <c r="F33" s="97">
        <v>235</v>
      </c>
      <c r="G33" s="105">
        <f t="shared" si="3"/>
        <v>8.928571428571429</v>
      </c>
    </row>
    <row r="34" spans="1:7" ht="12.75">
      <c r="A34" s="36" t="s">
        <v>186</v>
      </c>
      <c r="B34" s="97">
        <v>496</v>
      </c>
      <c r="C34" s="105">
        <f t="shared" si="4"/>
        <v>12.341378452351332</v>
      </c>
      <c r="E34" s="32" t="s">
        <v>187</v>
      </c>
      <c r="F34" s="97">
        <v>369</v>
      </c>
      <c r="G34" s="105">
        <f t="shared" si="3"/>
        <v>14.019756838905776</v>
      </c>
    </row>
    <row r="35" spans="1:7" ht="12.75">
      <c r="A35" s="36" t="s">
        <v>188</v>
      </c>
      <c r="B35" s="97">
        <v>475</v>
      </c>
      <c r="C35" s="105">
        <f t="shared" si="4"/>
        <v>11.81886041303807</v>
      </c>
      <c r="E35" s="32" t="s">
        <v>189</v>
      </c>
      <c r="F35" s="97">
        <v>1334</v>
      </c>
      <c r="G35" s="105">
        <f t="shared" si="3"/>
        <v>50.6838905775076</v>
      </c>
    </row>
    <row r="36" spans="1:7" ht="12.75">
      <c r="A36" s="36" t="s">
        <v>190</v>
      </c>
      <c r="B36" s="97">
        <v>446</v>
      </c>
      <c r="C36" s="105">
        <f t="shared" si="4"/>
        <v>11.09728788255785</v>
      </c>
      <c r="E36" s="32" t="s">
        <v>191</v>
      </c>
      <c r="F36" s="97">
        <v>2111</v>
      </c>
      <c r="G36" s="112" t="s">
        <v>261</v>
      </c>
    </row>
    <row r="37" spans="1:7" ht="12.75">
      <c r="A37" s="36" t="s">
        <v>192</v>
      </c>
      <c r="B37" s="97">
        <v>590</v>
      </c>
      <c r="C37" s="105">
        <f t="shared" si="4"/>
        <v>14.680268723563076</v>
      </c>
      <c r="E37" s="32" t="s">
        <v>193</v>
      </c>
      <c r="F37" s="97">
        <v>650</v>
      </c>
      <c r="G37" s="105">
        <f>(F37/$F$14)*100</f>
        <v>24.696048632218844</v>
      </c>
    </row>
    <row r="38" spans="1:7" ht="12.75">
      <c r="A38" s="36" t="s">
        <v>194</v>
      </c>
      <c r="B38" s="97">
        <v>754</v>
      </c>
      <c r="C38" s="105">
        <f t="shared" si="4"/>
        <v>18.760885792485695</v>
      </c>
      <c r="E38" s="32" t="s">
        <v>191</v>
      </c>
      <c r="F38" s="97">
        <v>630</v>
      </c>
      <c r="G38" s="112" t="s">
        <v>261</v>
      </c>
    </row>
    <row r="39" spans="1:7" ht="12.75">
      <c r="A39" s="36" t="s">
        <v>195</v>
      </c>
      <c r="B39" s="97">
        <v>961</v>
      </c>
      <c r="C39" s="105">
        <f t="shared" si="4"/>
        <v>23.911420751430704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3920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969</v>
      </c>
      <c r="G43" s="105">
        <f aca="true" t="shared" si="5" ref="G43:G48">(F43/$F$14)*100</f>
        <v>36.816109422492396</v>
      </c>
    </row>
    <row r="44" spans="1:7" ht="12.75">
      <c r="A44" s="36" t="s">
        <v>209</v>
      </c>
      <c r="B44" s="98">
        <v>512</v>
      </c>
      <c r="C44" s="105">
        <f aca="true" t="shared" si="6" ref="C44:C49">(B44/$B$42)*100</f>
        <v>13.061224489795919</v>
      </c>
      <c r="E44" s="32" t="s">
        <v>210</v>
      </c>
      <c r="F44" s="97">
        <v>484</v>
      </c>
      <c r="G44" s="105">
        <f t="shared" si="5"/>
        <v>18.38905775075988</v>
      </c>
    </row>
    <row r="45" spans="1:7" ht="12.75">
      <c r="A45" s="36" t="s">
        <v>211</v>
      </c>
      <c r="B45" s="98">
        <v>1102</v>
      </c>
      <c r="C45" s="105">
        <f t="shared" si="6"/>
        <v>28.112244897959183</v>
      </c>
      <c r="E45" s="32" t="s">
        <v>212</v>
      </c>
      <c r="F45" s="97">
        <v>417</v>
      </c>
      <c r="G45" s="105">
        <f t="shared" si="5"/>
        <v>15.843465045592705</v>
      </c>
    </row>
    <row r="46" spans="1:7" ht="12.75">
      <c r="A46" s="36" t="s">
        <v>213</v>
      </c>
      <c r="B46" s="98">
        <v>723</v>
      </c>
      <c r="C46" s="105">
        <f t="shared" si="6"/>
        <v>18.443877551020407</v>
      </c>
      <c r="E46" s="32" t="s">
        <v>214</v>
      </c>
      <c r="F46" s="97">
        <v>223</v>
      </c>
      <c r="G46" s="105">
        <f t="shared" si="5"/>
        <v>8.472644376899696</v>
      </c>
    </row>
    <row r="47" spans="1:7" ht="12.75">
      <c r="A47" s="36" t="s">
        <v>215</v>
      </c>
      <c r="B47" s="97">
        <v>776</v>
      </c>
      <c r="C47" s="105">
        <f t="shared" si="6"/>
        <v>19.79591836734694</v>
      </c>
      <c r="E47" s="32" t="s">
        <v>216</v>
      </c>
      <c r="F47" s="97">
        <v>94</v>
      </c>
      <c r="G47" s="105">
        <f t="shared" si="5"/>
        <v>3.571428571428571</v>
      </c>
    </row>
    <row r="48" spans="1:7" ht="12.75">
      <c r="A48" s="36" t="s">
        <v>217</v>
      </c>
      <c r="B48" s="97">
        <v>474</v>
      </c>
      <c r="C48" s="105">
        <f t="shared" si="6"/>
        <v>12.091836734693878</v>
      </c>
      <c r="E48" s="32" t="s">
        <v>218</v>
      </c>
      <c r="F48" s="97">
        <v>435</v>
      </c>
      <c r="G48" s="105">
        <f t="shared" si="5"/>
        <v>16.527355623100306</v>
      </c>
    </row>
    <row r="49" spans="1:7" ht="12.75">
      <c r="A49" s="36" t="s">
        <v>219</v>
      </c>
      <c r="B49" s="97">
        <v>333</v>
      </c>
      <c r="C49" s="105">
        <f t="shared" si="6"/>
        <v>8.494897959183675</v>
      </c>
      <c r="E49" s="32" t="s">
        <v>220</v>
      </c>
      <c r="F49" s="97">
        <v>10</v>
      </c>
      <c r="G49" s="105">
        <f>(F49/$F$14)*100</f>
        <v>0.3799392097264438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646</v>
      </c>
      <c r="G51" s="81">
        <f>(F51/F$51)*100</f>
        <v>100</v>
      </c>
    </row>
    <row r="52" spans="1:7" ht="12.75">
      <c r="A52" s="4" t="s">
        <v>223</v>
      </c>
      <c r="B52" s="97">
        <v>61</v>
      </c>
      <c r="C52" s="105">
        <f>(B52/$B$42)*100</f>
        <v>1.5561224489795917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1250</v>
      </c>
      <c r="C53" s="105">
        <f>(B53/$B$42)*100</f>
        <v>31.887755102040817</v>
      </c>
      <c r="E53" s="32" t="s">
        <v>226</v>
      </c>
      <c r="F53" s="97">
        <v>12</v>
      </c>
      <c r="G53" s="105">
        <f>(F53/F$51)*100</f>
        <v>1.8575851393188854</v>
      </c>
    </row>
    <row r="54" spans="1:7" ht="12.75">
      <c r="A54" s="4" t="s">
        <v>227</v>
      </c>
      <c r="B54" s="97">
        <v>1969</v>
      </c>
      <c r="C54" s="105">
        <f>(B54/$B$42)*100</f>
        <v>50.2295918367347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640</v>
      </c>
      <c r="C55" s="105">
        <f>(B55/$B$42)*100</f>
        <v>16.3265306122449</v>
      </c>
      <c r="E55" s="32" t="s">
        <v>230</v>
      </c>
      <c r="F55" s="97">
        <v>8</v>
      </c>
      <c r="G55" s="105">
        <f t="shared" si="7"/>
        <v>1.238390092879257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0</v>
      </c>
      <c r="G56" s="105">
        <f t="shared" si="7"/>
        <v>0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26</v>
      </c>
      <c r="G57" s="105">
        <f t="shared" si="7"/>
        <v>4.024767801857585</v>
      </c>
    </row>
    <row r="58" spans="1:7" ht="12.75">
      <c r="A58" s="36" t="s">
        <v>234</v>
      </c>
      <c r="B58" s="97">
        <v>3465</v>
      </c>
      <c r="C58" s="105">
        <f aca="true" t="shared" si="8" ref="C58:C66">(B58/$B$42)*100</f>
        <v>88.39285714285714</v>
      </c>
      <c r="E58" s="32" t="s">
        <v>235</v>
      </c>
      <c r="F58" s="97">
        <v>395</v>
      </c>
      <c r="G58" s="105">
        <f t="shared" si="7"/>
        <v>61.145510835913306</v>
      </c>
    </row>
    <row r="59" spans="1:7" ht="12.75">
      <c r="A59" s="36" t="s">
        <v>236</v>
      </c>
      <c r="B59" s="97">
        <v>13</v>
      </c>
      <c r="C59" s="105">
        <f t="shared" si="8"/>
        <v>0.33163265306122447</v>
      </c>
      <c r="E59" s="32" t="s">
        <v>237</v>
      </c>
      <c r="F59" s="98">
        <v>199</v>
      </c>
      <c r="G59" s="105">
        <f t="shared" si="7"/>
        <v>30.804953560371516</v>
      </c>
    </row>
    <row r="60" spans="1:7" ht="12.75">
      <c r="A60" s="36" t="s">
        <v>238</v>
      </c>
      <c r="B60" s="97">
        <v>108</v>
      </c>
      <c r="C60" s="105">
        <f t="shared" si="8"/>
        <v>2.7551020408163267</v>
      </c>
      <c r="E60" s="32" t="s">
        <v>239</v>
      </c>
      <c r="F60" s="97">
        <v>6</v>
      </c>
      <c r="G60" s="105">
        <f t="shared" si="7"/>
        <v>0.9287925696594427</v>
      </c>
    </row>
    <row r="61" spans="1:7" ht="12.75">
      <c r="A61" s="36" t="s">
        <v>240</v>
      </c>
      <c r="B61" s="97">
        <v>328</v>
      </c>
      <c r="C61" s="105">
        <f t="shared" si="8"/>
        <v>8.36734693877551</v>
      </c>
      <c r="E61" s="32" t="s">
        <v>163</v>
      </c>
      <c r="F61" s="97">
        <v>1371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6</v>
      </c>
      <c r="C65" s="105">
        <f t="shared" si="8"/>
        <v>0.15306122448979592</v>
      </c>
      <c r="E65" s="32" t="s">
        <v>208</v>
      </c>
      <c r="F65" s="97">
        <v>146</v>
      </c>
      <c r="G65" s="105">
        <f aca="true" t="shared" si="9" ref="G65:G71">(F65/F$51)*100</f>
        <v>22.60061919504644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105</v>
      </c>
      <c r="G66" s="105">
        <f t="shared" si="9"/>
        <v>16.253869969040245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84</v>
      </c>
      <c r="G67" s="105">
        <f t="shared" si="9"/>
        <v>13.003095975232199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41</v>
      </c>
      <c r="G68" s="105">
        <f t="shared" si="9"/>
        <v>6.3467492260061915</v>
      </c>
    </row>
    <row r="69" spans="1:7" ht="12.75">
      <c r="A69" s="36" t="s">
        <v>249</v>
      </c>
      <c r="B69" s="97">
        <v>13</v>
      </c>
      <c r="C69" s="105">
        <f>(B69/$B$42)*100</f>
        <v>0.33163265306122447</v>
      </c>
      <c r="E69" s="32" t="s">
        <v>216</v>
      </c>
      <c r="F69" s="97">
        <v>18</v>
      </c>
      <c r="G69" s="105">
        <f t="shared" si="9"/>
        <v>2.786377708978328</v>
      </c>
    </row>
    <row r="70" spans="1:7" ht="12.75">
      <c r="A70" s="36" t="s">
        <v>251</v>
      </c>
      <c r="B70" s="97">
        <v>7</v>
      </c>
      <c r="C70" s="105">
        <f>(B70/$B$42)*100</f>
        <v>0.17857142857142858</v>
      </c>
      <c r="E70" s="32" t="s">
        <v>218</v>
      </c>
      <c r="F70" s="97">
        <v>226</v>
      </c>
      <c r="G70" s="105">
        <f t="shared" si="9"/>
        <v>34.984520123839005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26</v>
      </c>
      <c r="G71" s="115">
        <f t="shared" si="9"/>
        <v>4.024767801857585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2002-06-12T14:45:55Z</dcterms:modified>
  <cp:category/>
  <cp:version/>
  <cp:contentType/>
  <cp:contentStatus/>
</cp:coreProperties>
</file>