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<sst xmlns="http://schemas.openxmlformats.org/spreadsheetml/2006/main" count="696" uniqueCount="437">
  <si>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</si>
  <si>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</si>
  <si>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</si>
  <si>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</si>
  <si>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</si>
  <si>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</si>
  <si>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</si>
  <si>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</si>
  <si>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</si>
  <si>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</si>
  <si>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</si>
  <si>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</si>
  <si>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</si>
  <si>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</si>
  <si>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</si>
  <si>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</si>
  <si>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</si>
  <si>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</si>
  <si>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</si>
  <si>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</si>
  <si>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</si>
  <si>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</si>
  <si>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</si>
  <si>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</si>
  <si>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</si>
  <si>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</si>
  <si>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</si>
  <si>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</si>
  <si>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</si>
  <si>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</si>
  <si>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</si>
  <si>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</si>
  <si>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</si>
  <si>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</si>
  <si>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</si>
  <si>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</si>
  <si>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</si>
  <si>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</si>
  <si>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</si>
  <si>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</si>
  <si>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</si>
  <si>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</si>
  <si>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</si>
  <si>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</si>
  <si>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</si>
  <si>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</si>
  <si>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</si>
  <si>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</si>
  <si>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</si>
  <si>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</si>
  <si>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</si>
  <si>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</si>
  <si>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</si>
  <si>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</si>
  <si>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</si>
  <si>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</si>
  <si>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</si>
  <si>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</si>
  <si>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</si>
  <si>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</si>
  <si>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</si>
  <si>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</si>
  <si>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</si>
  <si>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</si>
  <si>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</si>
  <si>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</si>
  <si>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</si>
  <si>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</si>
  <si>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</si>
  <si>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</si>
  <si>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</si>
  <si>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</si>
  <si>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</si>
  <si>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</si>
  <si>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</si>
  <si>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</si>
  <si>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</si>
  <si>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</si>
  <si>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</si>
  <si>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</si>
  <si>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</si>
  <si>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</si>
  <si>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</si>
  <si>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</si>
  <si>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</si>
  <si>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</si>
  <si>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</si>
  <si>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</si>
  <si>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</si>
  <si>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</si>
  <si>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</si>
  <si>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</si>
  <si>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</si>
  <si>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</si>
  <si>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</si>
  <si>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</si>
  <si>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</si>
  <si>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</si>
  <si>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</si>
  <si>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</si>
  <si>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</si>
  <si>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</si>
  <si>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</si>
  <si>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</si>
  <si>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</si>
  <si>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</si>
  <si>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</si>
  <si>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</si>
  <si>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</si>
  <si>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</si>
  <si>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</si>
  <si>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</si>
  <si>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</si>
  <si>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</si>
  <si>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</si>
  <si>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</si>
  <si>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</si>
  <si>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</si>
  <si>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</si>
  <si>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</si>
  <si>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</si>
  <si>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</si>
  <si>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</si>
  <si>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</si>
  <si>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</si>
  <si>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</si>
  <si>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</si>
  <si>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</si>
  <si>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</si>
  <si>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</si>
  <si>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</si>
  <si>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</si>
  <si>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</si>
  <si>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</si>
  <si>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</si>
  <si>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</si>
  <si>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</si>
  <si>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</si>
  <si>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</si>
  <si>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</si>
  <si>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</si>
  <si>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</si>
  <si>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</si>
  <si>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</si>
  <si>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</si>
  <si>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</si>
  <si>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</si>
  <si>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</si>
  <si>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</si>
  <si>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</si>
  <si>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</si>
  <si>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</si>
  <si>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</si>
  <si>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</si>
  <si>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</si>
  <si>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</si>
  <si>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</si>
  <si>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</si>
  <si>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</si>
  <si>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</si>
  <si>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</si>
  <si>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</si>
  <si>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</si>
  <si>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</si>
  <si>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</si>
  <si>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</si>
  <si>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</si>
  <si>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</si>
  <si>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</si>
  <si>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</si>
  <si>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</si>
  <si>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</si>
  <si>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</si>
  <si>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</si>
  <si>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</si>
  <si>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</si>
  <si>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</si>
  <si>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</si>
  <si>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</si>
  <si>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</si>
  <si>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</si>
  <si>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</si>
  <si>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</si>
  <si>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</si>
  <si>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</si>
  <si>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</si>
  <si>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</si>
  <si>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</si>
  <si>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</si>
  <si>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</si>
  <si>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</si>
  <si>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</si>
  <si>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</si>
  <si>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</si>
  <si>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</si>
  <si>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</si>
  <si>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</si>
  <si>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</si>
  <si>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</si>
  <si>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</si>
  <si>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</si>
  <si>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</si>
  <si>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</si>
  <si>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</si>
  <si>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</si>
  <si>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</si>
  <si>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</si>
  <si>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</si>
  <si>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</si>
  <si>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</si>
  <si>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</si>
  <si>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</si>
  <si>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</si>
  <si>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</si>
  <si>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</si>
  <si>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</si>
  <si>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</si>
  <si>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</si>
  <si>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</si>
  <si>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</si>
  <si>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</si>
  <si>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</si>
  <si>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</si>
  <si>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</si>
  <si>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</si>
  <si>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</si>
  <si>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</si>
  <si>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</si>
  <si>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</si>
  <si>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</si>
  <si>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</si>
  <si>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</si>
  <si>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</si>
  <si>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</si>
  <si>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</si>
  <si>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</si>
  <si>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</si>
  <si>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</si>
  <si>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</si>
  <si>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</si>
  <si>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</si>
  <si>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</si>
  <si>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</si>
  <si>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</si>
  <si>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</si>
  <si>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</si>
  <si>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</si>
  <si>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</si>
  <si>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</si>
  <si>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</si>
  <si>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</si>
  <si>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</si>
  <si>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</si>
  <si>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</si>
  <si>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</si>
  <si>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</si>
  <si>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</si>
  <si>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</si>
  <si>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</si>
  <si>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</si>
  <si>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</si>
  <si>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</si>
  <si>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</si>
  <si>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</si>
  <si>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</si>
  <si>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</si>
  <si>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</si>
  <si>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</si>
  <si>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</si>
  <si>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</si>
  <si>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</si>
  <si>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</si>
  <si>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</si>
  <si>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</si>
  <si>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</si>
  <si>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</si>
  <si>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</si>
  <si>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</si>
  <si>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</si>
  <si>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</si>
  <si>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</si>
  <si>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</si>
  <si>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</si>
  <si>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</si>
  <si>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</si>
  <si>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</si>
  <si>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</si>
  <si>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</si>
  <si>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</si>
  <si>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</si>
  <si>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</si>
  <si>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</si>
  <si>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</si>
  <si>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</si>
  <si>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</si>
  <si>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</si>
  <si>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</si>
  <si>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</si>
  <si>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</si>
  <si>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</si>
  <si>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</si>
  <si>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</si>
  <si>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</si>
  <si>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</si>
  <si>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</si>
  <si>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</si>
  <si>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</si>
  <si>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</si>
  <si>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</si>
  <si>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</si>
  <si>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</si>
  <si>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</si>
  <si>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</si>
  <si>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</si>
  <si>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</si>
  <si>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</si>
  <si>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</si>
  <si>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</si>
  <si>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</si>
  <si>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</si>
  <si>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</si>
  <si>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</si>
  <si>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</si>
  <si>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</si>
  <si>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</si>
  <si>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</si>
  <si>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</si>
  <si>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</si>
  <si>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</si>
  <si>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</si>
  <si>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</si>
  <si>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</si>
  <si>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</si>
  <si>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</si>
  <si>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</si>
  <si>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</si>
  <si>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</si>
  <si>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</si>
  <si>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</si>
  <si>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</si>
  <si>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</si>
  <si>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</si>
  <si>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</si>
  <si>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</si>
  <si>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</si>
  <si>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</si>
  <si>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</si>
  <si>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</si>
  <si>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</si>
  <si>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</si>
  <si>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</si>
  <si>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</si>
  <si>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</si>
  <si>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</si>
  <si>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</si>
  <si>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</si>
  <si>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</si>
  <si>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</si>
  <si>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</si>
  <si>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</si>
  <si>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</si>
  <si>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</si>
  <si>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</si>
  <si>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</si>
  <si>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</si>
  <si>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</si>
  <si>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</si>
  <si>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</si>
  <si>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</si>
  <si>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</si>
  <si>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</si>
  <si>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</si>
  <si>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</si>
  <si>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</si>
  <si>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</si>
  <si>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</si>
  <si>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</si>
  <si>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</si>
  <si>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</si>
  <si>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</si>
  <si>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</si>
  <si>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</si>
  <si>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</si>
  <si>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</si>
  <si>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</si>
  <si>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</si>
  <si>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</si>
  <si>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</si>
  <si>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</si>
  <si>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</si>
  <si>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</si>
  <si>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</si>
  <si>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</si>
  <si>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</si>
  <si>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</si>
  <si>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</si>
  <si>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Chester township,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</si>
  <si>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Chester township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</si>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</sst>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7282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7282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3586</v>
      </c>
      <c r="C9" s="151">
        <f>(B9/$B$7)*100</f>
        <v>49.244712990936556</v>
      </c>
      <c r="D9" s="152"/>
      <c r="E9" s="152" t="s">
        <v>403</v>
      </c>
      <c r="F9" s="150">
        <v>188</v>
      </c>
      <c r="G9" s="153">
        <f t="shared" si="0"/>
        <v>2.581708321889591</v>
      </c>
    </row>
    <row r="10" spans="1:7" ht="12.75">
      <c r="A10" s="149" t="s">
        <v>404</v>
      </c>
      <c r="B10" s="150">
        <v>3696</v>
      </c>
      <c r="C10" s="151">
        <f>(B10/$B$7)*100</f>
        <v>50.755287009063444</v>
      </c>
      <c r="D10" s="152"/>
      <c r="E10" s="152" t="s">
        <v>405</v>
      </c>
      <c r="F10" s="150">
        <v>12</v>
      </c>
      <c r="G10" s="153">
        <f t="shared" si="0"/>
        <v>0.16478989288656962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49</v>
      </c>
      <c r="G11" s="153">
        <f t="shared" si="0"/>
        <v>0.6728920626201593</v>
      </c>
    </row>
    <row r="12" spans="1:7" ht="12.75">
      <c r="A12" s="149" t="s">
        <v>407</v>
      </c>
      <c r="B12" s="150">
        <v>532</v>
      </c>
      <c r="C12" s="151">
        <f aca="true" t="shared" si="1" ref="C12:C24">B12*100/B$7</f>
        <v>7.3056852513045865</v>
      </c>
      <c r="D12" s="152"/>
      <c r="E12" s="152" t="s">
        <v>408</v>
      </c>
      <c r="F12" s="150">
        <v>21</v>
      </c>
      <c r="G12" s="153">
        <f t="shared" si="0"/>
        <v>0.2883823125514968</v>
      </c>
    </row>
    <row r="13" spans="1:7" ht="12.75">
      <c r="A13" s="149" t="s">
        <v>409</v>
      </c>
      <c r="B13" s="150">
        <v>640</v>
      </c>
      <c r="C13" s="151">
        <f t="shared" si="1"/>
        <v>8.788794287283713</v>
      </c>
      <c r="D13" s="152"/>
      <c r="E13" s="152" t="s">
        <v>410</v>
      </c>
      <c r="F13" s="150">
        <v>106</v>
      </c>
      <c r="G13" s="153">
        <f t="shared" si="0"/>
        <v>1.455644053831365</v>
      </c>
    </row>
    <row r="14" spans="1:7" ht="12.75">
      <c r="A14" s="149" t="s">
        <v>411</v>
      </c>
      <c r="B14" s="150">
        <v>659</v>
      </c>
      <c r="C14" s="151">
        <f t="shared" si="1"/>
        <v>9.049711617687448</v>
      </c>
      <c r="D14" s="152"/>
      <c r="E14" s="152" t="s">
        <v>412</v>
      </c>
      <c r="F14" s="150">
        <v>7094</v>
      </c>
      <c r="G14" s="153">
        <f t="shared" si="0"/>
        <v>97.4182916781104</v>
      </c>
    </row>
    <row r="15" spans="1:7" ht="12.75">
      <c r="A15" s="149" t="s">
        <v>413</v>
      </c>
      <c r="B15" s="150">
        <v>498</v>
      </c>
      <c r="C15" s="151">
        <f t="shared" si="1"/>
        <v>6.838780554792639</v>
      </c>
      <c r="D15" s="152"/>
      <c r="E15" s="152" t="s">
        <v>414</v>
      </c>
      <c r="F15" s="150">
        <v>6779</v>
      </c>
      <c r="G15" s="153">
        <f t="shared" si="0"/>
        <v>93.09255698983796</v>
      </c>
    </row>
    <row r="16" spans="1:7" ht="12.75">
      <c r="A16" s="149" t="s">
        <v>415</v>
      </c>
      <c r="B16" s="150">
        <v>186</v>
      </c>
      <c r="C16" s="151">
        <f t="shared" si="1"/>
        <v>2.5542433397418294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529</v>
      </c>
      <c r="C17" s="151">
        <f t="shared" si="1"/>
        <v>7.264487778082945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1403</v>
      </c>
      <c r="C18" s="151">
        <f t="shared" si="1"/>
        <v>19.266684976654766</v>
      </c>
      <c r="D18" s="152"/>
      <c r="E18" s="143" t="s">
        <v>419</v>
      </c>
      <c r="F18" s="141">
        <v>7282</v>
      </c>
      <c r="G18" s="148">
        <v>100</v>
      </c>
    </row>
    <row r="19" spans="1:7" ht="12.75">
      <c r="A19" s="149" t="s">
        <v>420</v>
      </c>
      <c r="B19" s="150">
        <v>1328</v>
      </c>
      <c r="C19" s="151">
        <f t="shared" si="1"/>
        <v>18.236748146113705</v>
      </c>
      <c r="D19" s="152"/>
      <c r="E19" s="152" t="s">
        <v>421</v>
      </c>
      <c r="F19" s="150">
        <v>7081</v>
      </c>
      <c r="G19" s="153">
        <f aca="true" t="shared" si="2" ref="G19:G30">F19*100/F$18</f>
        <v>97.23976929414997</v>
      </c>
    </row>
    <row r="20" spans="1:7" ht="12.75">
      <c r="A20" s="149" t="s">
        <v>422</v>
      </c>
      <c r="B20" s="150">
        <v>511</v>
      </c>
      <c r="C20" s="151">
        <f t="shared" si="1"/>
        <v>7.017302938753089</v>
      </c>
      <c r="D20" s="152"/>
      <c r="E20" s="152" t="s">
        <v>423</v>
      </c>
      <c r="F20" s="150">
        <v>2323</v>
      </c>
      <c r="G20" s="153">
        <f t="shared" si="2"/>
        <v>31.900576764625104</v>
      </c>
    </row>
    <row r="21" spans="1:7" ht="12.75">
      <c r="A21" s="149" t="s">
        <v>424</v>
      </c>
      <c r="B21" s="150">
        <v>332</v>
      </c>
      <c r="C21" s="151">
        <f t="shared" si="1"/>
        <v>4.559187036528426</v>
      </c>
      <c r="D21" s="152"/>
      <c r="E21" s="152" t="s">
        <v>425</v>
      </c>
      <c r="F21" s="150">
        <v>1849</v>
      </c>
      <c r="G21" s="153">
        <f t="shared" si="2"/>
        <v>25.391375995605603</v>
      </c>
    </row>
    <row r="22" spans="1:7" ht="12.75">
      <c r="A22" s="149" t="s">
        <v>426</v>
      </c>
      <c r="B22" s="150">
        <v>401</v>
      </c>
      <c r="C22" s="151">
        <f t="shared" si="1"/>
        <v>5.506728920626202</v>
      </c>
      <c r="D22" s="152"/>
      <c r="E22" s="152" t="s">
        <v>427</v>
      </c>
      <c r="F22" s="150">
        <v>2542</v>
      </c>
      <c r="G22" s="153">
        <f t="shared" si="2"/>
        <v>34.907992309804996</v>
      </c>
    </row>
    <row r="23" spans="1:7" ht="12.75">
      <c r="A23" s="149" t="s">
        <v>428</v>
      </c>
      <c r="B23" s="150">
        <v>186</v>
      </c>
      <c r="C23" s="151">
        <f t="shared" si="1"/>
        <v>2.5542433397418294</v>
      </c>
      <c r="D23" s="152"/>
      <c r="E23" s="152" t="s">
        <v>429</v>
      </c>
      <c r="F23" s="150">
        <v>2100</v>
      </c>
      <c r="G23" s="153">
        <f t="shared" si="2"/>
        <v>28.838231255149683</v>
      </c>
    </row>
    <row r="24" spans="1:7" ht="12.75">
      <c r="A24" s="149" t="s">
        <v>430</v>
      </c>
      <c r="B24" s="150">
        <v>77</v>
      </c>
      <c r="C24" s="151">
        <f t="shared" si="1"/>
        <v>1.0574018126888218</v>
      </c>
      <c r="D24" s="152"/>
      <c r="E24" s="152" t="s">
        <v>431</v>
      </c>
      <c r="F24" s="150">
        <v>212</v>
      </c>
      <c r="G24" s="153">
        <f t="shared" si="2"/>
        <v>2.91128810766273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59</v>
      </c>
      <c r="G25" s="153">
        <f t="shared" si="2"/>
        <v>0.8102169733589674</v>
      </c>
    </row>
    <row r="26" spans="1:7" ht="12.75">
      <c r="A26" s="149" t="s">
        <v>433</v>
      </c>
      <c r="B26" s="145">
        <v>39.6</v>
      </c>
      <c r="C26" s="155" t="s">
        <v>261</v>
      </c>
      <c r="D26" s="152"/>
      <c r="E26" s="156" t="s">
        <v>434</v>
      </c>
      <c r="F26" s="157">
        <v>155</v>
      </c>
      <c r="G26" s="153">
        <f t="shared" si="2"/>
        <v>2.1285361164515244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64</v>
      </c>
      <c r="G27" s="153">
        <f t="shared" si="2"/>
        <v>0.8788794287283713</v>
      </c>
    </row>
    <row r="28" spans="1:7" ht="12.75">
      <c r="A28" s="149" t="s">
        <v>262</v>
      </c>
      <c r="B28" s="150">
        <v>5064</v>
      </c>
      <c r="C28" s="151">
        <f aca="true" t="shared" si="3" ref="C28:C35">B28*100/B$7</f>
        <v>69.54133479813238</v>
      </c>
      <c r="D28" s="152"/>
      <c r="E28" s="152" t="s">
        <v>436</v>
      </c>
      <c r="F28" s="150">
        <v>201</v>
      </c>
      <c r="G28" s="153">
        <f t="shared" si="2"/>
        <v>2.760230705850041</v>
      </c>
    </row>
    <row r="29" spans="1:7" ht="12.75">
      <c r="A29" s="149" t="s">
        <v>0</v>
      </c>
      <c r="B29" s="150">
        <v>2451</v>
      </c>
      <c r="C29" s="151">
        <f t="shared" si="3"/>
        <v>33.65833562208184</v>
      </c>
      <c r="D29" s="152"/>
      <c r="E29" s="152" t="s">
        <v>1</v>
      </c>
      <c r="F29" s="150">
        <v>168</v>
      </c>
      <c r="G29" s="153">
        <f t="shared" si="2"/>
        <v>2.3070585004119746</v>
      </c>
    </row>
    <row r="30" spans="1:7" ht="12.75">
      <c r="A30" s="149" t="s">
        <v>2</v>
      </c>
      <c r="B30" s="150">
        <v>2613</v>
      </c>
      <c r="C30" s="151">
        <f t="shared" si="3"/>
        <v>35.88299917605053</v>
      </c>
      <c r="D30" s="152"/>
      <c r="E30" s="152" t="s">
        <v>3</v>
      </c>
      <c r="F30" s="150">
        <v>33</v>
      </c>
      <c r="G30" s="153">
        <f t="shared" si="2"/>
        <v>0.45317220543806647</v>
      </c>
    </row>
    <row r="31" spans="1:7" ht="12.75">
      <c r="A31" s="149" t="s">
        <v>4</v>
      </c>
      <c r="B31" s="150">
        <v>4919</v>
      </c>
      <c r="C31" s="151">
        <f t="shared" si="3"/>
        <v>67.55012359241967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844</v>
      </c>
      <c r="C32" s="151">
        <f t="shared" si="3"/>
        <v>11.590222466355398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664</v>
      </c>
      <c r="C33" s="151">
        <f t="shared" si="3"/>
        <v>9.118374073056852</v>
      </c>
      <c r="D33" s="152"/>
      <c r="E33" s="143" t="s">
        <v>8</v>
      </c>
      <c r="F33" s="141">
        <v>2323</v>
      </c>
      <c r="G33" s="148">
        <v>100</v>
      </c>
    </row>
    <row r="34" spans="1:7" ht="12.75">
      <c r="A34" s="149" t="s">
        <v>0</v>
      </c>
      <c r="B34" s="150">
        <v>294</v>
      </c>
      <c r="C34" s="151">
        <f t="shared" si="3"/>
        <v>4.037352375720956</v>
      </c>
      <c r="D34" s="152"/>
      <c r="E34" s="152" t="s">
        <v>9</v>
      </c>
      <c r="F34" s="150">
        <v>2013</v>
      </c>
      <c r="G34" s="153">
        <f aca="true" t="shared" si="4" ref="G34:G42">F34*100/F$33</f>
        <v>86.65518725785623</v>
      </c>
    </row>
    <row r="35" spans="1:7" ht="12.75">
      <c r="A35" s="149" t="s">
        <v>2</v>
      </c>
      <c r="B35" s="150">
        <v>370</v>
      </c>
      <c r="C35" s="151">
        <f t="shared" si="3"/>
        <v>5.081021697335896</v>
      </c>
      <c r="D35" s="152"/>
      <c r="E35" s="152" t="s">
        <v>10</v>
      </c>
      <c r="F35" s="150">
        <v>1068</v>
      </c>
      <c r="G35" s="153">
        <f t="shared" si="4"/>
        <v>45.97503228583728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1849</v>
      </c>
      <c r="G36" s="153">
        <f t="shared" si="4"/>
        <v>79.59535083943177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991</v>
      </c>
      <c r="G37" s="153">
        <f t="shared" si="4"/>
        <v>42.66035299182092</v>
      </c>
    </row>
    <row r="38" spans="1:7" ht="12.75">
      <c r="A38" s="162" t="s">
        <v>13</v>
      </c>
      <c r="B38" s="150">
        <v>7209</v>
      </c>
      <c r="C38" s="151">
        <f aca="true" t="shared" si="5" ref="C38:C56">B38*100/B$7</f>
        <v>98.9975281516067</v>
      </c>
      <c r="D38" s="152"/>
      <c r="E38" s="152" t="s">
        <v>14</v>
      </c>
      <c r="F38" s="150">
        <v>114</v>
      </c>
      <c r="G38" s="153">
        <f t="shared" si="4"/>
        <v>4.907447266465777</v>
      </c>
    </row>
    <row r="39" spans="1:7" ht="12.75">
      <c r="A39" s="149" t="s">
        <v>15</v>
      </c>
      <c r="B39" s="150">
        <v>6927</v>
      </c>
      <c r="C39" s="151">
        <f t="shared" si="5"/>
        <v>95.12496566877232</v>
      </c>
      <c r="D39" s="152"/>
      <c r="E39" s="152" t="s">
        <v>10</v>
      </c>
      <c r="F39" s="150">
        <v>52</v>
      </c>
      <c r="G39" s="153">
        <f t="shared" si="4"/>
        <v>2.238484718037021</v>
      </c>
    </row>
    <row r="40" spans="1:7" ht="12.75">
      <c r="A40" s="149" t="s">
        <v>16</v>
      </c>
      <c r="B40" s="150">
        <v>84</v>
      </c>
      <c r="C40" s="151">
        <f t="shared" si="5"/>
        <v>1.1535292502059873</v>
      </c>
      <c r="D40" s="152"/>
      <c r="E40" s="152" t="s">
        <v>17</v>
      </c>
      <c r="F40" s="150">
        <v>310</v>
      </c>
      <c r="G40" s="153">
        <f t="shared" si="4"/>
        <v>13.34481274214378</v>
      </c>
    </row>
    <row r="41" spans="1:7" ht="12.75">
      <c r="A41" s="149" t="s">
        <v>18</v>
      </c>
      <c r="B41" s="150">
        <v>1</v>
      </c>
      <c r="C41" s="151">
        <f t="shared" si="5"/>
        <v>0.013732491073880802</v>
      </c>
      <c r="D41" s="152"/>
      <c r="E41" s="152" t="s">
        <v>19</v>
      </c>
      <c r="F41" s="150">
        <v>240</v>
      </c>
      <c r="G41" s="153">
        <f t="shared" si="4"/>
        <v>10.331467929401636</v>
      </c>
    </row>
    <row r="42" spans="1:7" ht="12.75">
      <c r="A42" s="149" t="s">
        <v>20</v>
      </c>
      <c r="B42" s="150">
        <v>174</v>
      </c>
      <c r="C42" s="151">
        <f t="shared" si="5"/>
        <v>2.3894534468552595</v>
      </c>
      <c r="D42" s="152"/>
      <c r="E42" s="152" t="s">
        <v>21</v>
      </c>
      <c r="F42" s="150">
        <v>69</v>
      </c>
      <c r="G42" s="153">
        <f t="shared" si="4"/>
        <v>2.9702970297029703</v>
      </c>
    </row>
    <row r="43" spans="1:7" ht="12.75">
      <c r="A43" s="149" t="s">
        <v>22</v>
      </c>
      <c r="B43" s="150">
        <v>44</v>
      </c>
      <c r="C43" s="151">
        <f t="shared" si="5"/>
        <v>0.6042296072507553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57</v>
      </c>
      <c r="C44" s="151">
        <f t="shared" si="5"/>
        <v>0.7827519912112058</v>
      </c>
      <c r="D44" s="152"/>
      <c r="E44" s="152" t="s">
        <v>24</v>
      </c>
      <c r="F44" s="159">
        <v>1111</v>
      </c>
      <c r="G44" s="163">
        <f>F44*100/F33</f>
        <v>47.82608695652174</v>
      </c>
    </row>
    <row r="45" spans="1:7" ht="12.75">
      <c r="A45" s="149" t="s">
        <v>25</v>
      </c>
      <c r="B45" s="150">
        <v>30</v>
      </c>
      <c r="C45" s="151">
        <f t="shared" si="5"/>
        <v>0.41197473221642406</v>
      </c>
      <c r="D45" s="152"/>
      <c r="E45" s="152" t="s">
        <v>26</v>
      </c>
      <c r="F45" s="159">
        <v>399</v>
      </c>
      <c r="G45" s="163">
        <f>F45*100/F33</f>
        <v>17.17606543263022</v>
      </c>
    </row>
    <row r="46" spans="1:7" ht="12.75">
      <c r="A46" s="149" t="s">
        <v>27</v>
      </c>
      <c r="B46" s="150">
        <v>6</v>
      </c>
      <c r="C46" s="151">
        <f t="shared" si="5"/>
        <v>0.08239494644328481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24</v>
      </c>
      <c r="C47" s="151">
        <f t="shared" si="5"/>
        <v>0.32957978577313923</v>
      </c>
      <c r="D47" s="152"/>
      <c r="E47" s="152" t="s">
        <v>29</v>
      </c>
      <c r="F47" s="164">
        <v>3.05</v>
      </c>
      <c r="G47" s="165" t="s">
        <v>261</v>
      </c>
    </row>
    <row r="48" spans="1:7" ht="12.75">
      <c r="A48" s="149" t="s">
        <v>30</v>
      </c>
      <c r="B48" s="150">
        <v>2</v>
      </c>
      <c r="C48" s="151">
        <f t="shared" si="5"/>
        <v>0.027464982147761604</v>
      </c>
      <c r="D48" s="152"/>
      <c r="E48" s="152" t="s">
        <v>31</v>
      </c>
      <c r="F48" s="145">
        <v>3.29</v>
      </c>
      <c r="G48" s="165" t="s">
        <v>261</v>
      </c>
    </row>
    <row r="49" spans="1:7" ht="14.25">
      <c r="A49" s="149" t="s">
        <v>32</v>
      </c>
      <c r="B49" s="150">
        <v>11</v>
      </c>
      <c r="C49" s="151">
        <f t="shared" si="5"/>
        <v>0.1510574018126888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4</v>
      </c>
      <c r="C50" s="151">
        <f t="shared" si="5"/>
        <v>0.05492996429552321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2377</v>
      </c>
      <c r="G51" s="148">
        <v>100</v>
      </c>
    </row>
    <row r="52" spans="1:7" ht="12.75">
      <c r="A52" s="149" t="s">
        <v>37</v>
      </c>
      <c r="B52" s="150">
        <v>3</v>
      </c>
      <c r="C52" s="151">
        <f t="shared" si="5"/>
        <v>0.041197473221642404</v>
      </c>
      <c r="D52" s="152"/>
      <c r="E52" s="152" t="s">
        <v>38</v>
      </c>
      <c r="F52" s="150">
        <v>2323</v>
      </c>
      <c r="G52" s="153">
        <f>F52*100/F$51</f>
        <v>97.72822885990745</v>
      </c>
    </row>
    <row r="53" spans="1:7" ht="12.75">
      <c r="A53" s="149" t="s">
        <v>39</v>
      </c>
      <c r="B53" s="150">
        <v>1</v>
      </c>
      <c r="C53" s="151">
        <f t="shared" si="5"/>
        <v>0.013732491073880802</v>
      </c>
      <c r="D53" s="152"/>
      <c r="E53" s="152" t="s">
        <v>40</v>
      </c>
      <c r="F53" s="150">
        <v>54</v>
      </c>
      <c r="G53" s="153">
        <f>F53*100/F$51</f>
        <v>2.2717711400925538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13</v>
      </c>
      <c r="G54" s="153">
        <f>F54*100/F$51</f>
        <v>0.5469078670593185</v>
      </c>
    </row>
    <row r="55" spans="1:7" ht="12.75">
      <c r="A55" s="149" t="s">
        <v>43</v>
      </c>
      <c r="B55" s="150">
        <v>19</v>
      </c>
      <c r="C55" s="151">
        <f t="shared" si="5"/>
        <v>0.2609173304037352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73</v>
      </c>
      <c r="C56" s="151">
        <f t="shared" si="5"/>
        <v>1.0024718483932986</v>
      </c>
      <c r="D56" s="152"/>
      <c r="E56" s="152" t="s">
        <v>45</v>
      </c>
      <c r="F56" s="166">
        <v>0.6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0.6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6990</v>
      </c>
      <c r="C60" s="167">
        <f>B60*100/B7</f>
        <v>95.9901126064268</v>
      </c>
      <c r="D60" s="152"/>
      <c r="E60" s="143" t="s">
        <v>51</v>
      </c>
      <c r="F60" s="141">
        <v>2323</v>
      </c>
      <c r="G60" s="148">
        <v>100</v>
      </c>
    </row>
    <row r="61" spans="1:7" ht="12.75">
      <c r="A61" s="149" t="s">
        <v>52</v>
      </c>
      <c r="B61" s="159">
        <v>99</v>
      </c>
      <c r="C61" s="167">
        <f>B61*100/B7</f>
        <v>1.3595166163141994</v>
      </c>
      <c r="D61" s="152"/>
      <c r="E61" s="152" t="s">
        <v>53</v>
      </c>
      <c r="F61" s="150">
        <v>2159</v>
      </c>
      <c r="G61" s="153">
        <f>F61*100/F$60</f>
        <v>92.94016358157555</v>
      </c>
    </row>
    <row r="62" spans="1:7" ht="12.75">
      <c r="A62" s="149" t="s">
        <v>54</v>
      </c>
      <c r="B62" s="159">
        <v>12</v>
      </c>
      <c r="C62" s="167">
        <f>B62*100/B7</f>
        <v>0.16478989288656962</v>
      </c>
      <c r="D62" s="152"/>
      <c r="E62" s="152" t="s">
        <v>55</v>
      </c>
      <c r="F62" s="150">
        <v>164</v>
      </c>
      <c r="G62" s="153">
        <f>F62*100/F$60</f>
        <v>7.059836418424451</v>
      </c>
    </row>
    <row r="63" spans="1:7" ht="12.75">
      <c r="A63" s="149" t="s">
        <v>56</v>
      </c>
      <c r="B63" s="159">
        <v>208</v>
      </c>
      <c r="C63" s="167">
        <f>B63*100/B7</f>
        <v>2.8563581433672067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4</v>
      </c>
      <c r="C64" s="167">
        <f>B64*100/B7</f>
        <v>0.05492996429552321</v>
      </c>
      <c r="D64" s="152"/>
      <c r="E64" s="152" t="s">
        <v>58</v>
      </c>
      <c r="F64" s="164">
        <v>3.1</v>
      </c>
      <c r="G64" s="165" t="s">
        <v>261</v>
      </c>
    </row>
    <row r="65" spans="1:7" ht="13.5" thickBot="1">
      <c r="A65" s="170" t="s">
        <v>59</v>
      </c>
      <c r="B65" s="171">
        <v>45</v>
      </c>
      <c r="C65" s="172">
        <f>B65*100/B7</f>
        <v>0.6179620983246361</v>
      </c>
      <c r="D65" s="173"/>
      <c r="E65" s="173" t="s">
        <v>60</v>
      </c>
      <c r="F65" s="174">
        <v>2.39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7282</v>
      </c>
      <c r="G9" s="33">
        <f>(F9/$F$9)*100</f>
        <v>100</v>
      </c>
    </row>
    <row r="10" spans="1:7" ht="12.75">
      <c r="A10" s="29" t="s">
        <v>269</v>
      </c>
      <c r="B10" s="93">
        <v>2155</v>
      </c>
      <c r="C10" s="33">
        <f aca="true" t="shared" si="0" ref="C10:C15">(B10/$B$10)*100</f>
        <v>100</v>
      </c>
      <c r="E10" s="34" t="s">
        <v>270</v>
      </c>
      <c r="F10" s="97">
        <v>6616</v>
      </c>
      <c r="G10" s="84">
        <f aca="true" t="shared" si="1" ref="G10:G16">(F10/$F$9)*100</f>
        <v>90.85416094479538</v>
      </c>
    </row>
    <row r="11" spans="1:8" ht="12.75">
      <c r="A11" s="36" t="s">
        <v>271</v>
      </c>
      <c r="B11" s="98">
        <v>328</v>
      </c>
      <c r="C11" s="35">
        <f t="shared" si="0"/>
        <v>15.220417633410674</v>
      </c>
      <c r="E11" s="34" t="s">
        <v>272</v>
      </c>
      <c r="F11" s="97">
        <v>6522</v>
      </c>
      <c r="G11" s="84">
        <f t="shared" si="1"/>
        <v>89.56330678385059</v>
      </c>
      <c r="H11" s="15" t="s">
        <v>250</v>
      </c>
    </row>
    <row r="12" spans="1:8" ht="12.75">
      <c r="A12" s="36" t="s">
        <v>273</v>
      </c>
      <c r="B12" s="98">
        <v>94</v>
      </c>
      <c r="C12" s="35">
        <f t="shared" si="0"/>
        <v>4.361948955916473</v>
      </c>
      <c r="E12" s="34" t="s">
        <v>274</v>
      </c>
      <c r="F12" s="97">
        <v>4003</v>
      </c>
      <c r="G12" s="84">
        <f t="shared" si="1"/>
        <v>54.97116176874485</v>
      </c>
      <c r="H12" s="15" t="s">
        <v>250</v>
      </c>
    </row>
    <row r="13" spans="1:7" ht="12.75">
      <c r="A13" s="36" t="s">
        <v>275</v>
      </c>
      <c r="B13" s="98">
        <v>1052</v>
      </c>
      <c r="C13" s="35">
        <f t="shared" si="0"/>
        <v>48.816705336426914</v>
      </c>
      <c r="E13" s="34" t="s">
        <v>276</v>
      </c>
      <c r="F13" s="97">
        <v>2519</v>
      </c>
      <c r="G13" s="84">
        <f t="shared" si="1"/>
        <v>34.59214501510574</v>
      </c>
    </row>
    <row r="14" spans="1:7" ht="12.75">
      <c r="A14" s="36" t="s">
        <v>277</v>
      </c>
      <c r="B14" s="98">
        <v>460</v>
      </c>
      <c r="C14" s="35">
        <f t="shared" si="0"/>
        <v>21.34570765661253</v>
      </c>
      <c r="E14" s="34" t="s">
        <v>166</v>
      </c>
      <c r="F14" s="97">
        <v>94</v>
      </c>
      <c r="G14" s="84">
        <f t="shared" si="1"/>
        <v>1.2908541609447954</v>
      </c>
    </row>
    <row r="15" spans="1:7" ht="12.75">
      <c r="A15" s="36" t="s">
        <v>324</v>
      </c>
      <c r="B15" s="97">
        <v>221</v>
      </c>
      <c r="C15" s="35">
        <f t="shared" si="0"/>
        <v>10.25522041763341</v>
      </c>
      <c r="E15" s="34" t="s">
        <v>278</v>
      </c>
      <c r="F15" s="97">
        <v>666</v>
      </c>
      <c r="G15" s="84">
        <f t="shared" si="1"/>
        <v>9.145839055204615</v>
      </c>
    </row>
    <row r="16" spans="1:7" ht="12.75">
      <c r="A16" s="36"/>
      <c r="B16" s="93" t="s">
        <v>250</v>
      </c>
      <c r="C16" s="10"/>
      <c r="E16" s="34" t="s">
        <v>279</v>
      </c>
      <c r="F16" s="98">
        <v>138</v>
      </c>
      <c r="G16" s="84">
        <f t="shared" si="1"/>
        <v>1.8950837681955508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377</v>
      </c>
      <c r="G17" s="84">
        <f>(F17/$F$9)*100</f>
        <v>5.177149134853062</v>
      </c>
    </row>
    <row r="18" spans="1:7" ht="12.75">
      <c r="A18" s="29" t="s">
        <v>282</v>
      </c>
      <c r="B18" s="93">
        <v>4789</v>
      </c>
      <c r="C18" s="33">
        <f>(B18/$B$18)*100</f>
        <v>100</v>
      </c>
      <c r="E18" s="34" t="s">
        <v>283</v>
      </c>
      <c r="F18" s="97">
        <v>289</v>
      </c>
      <c r="G18" s="84">
        <f>(F18/$F$9)*100</f>
        <v>3.9686899203515513</v>
      </c>
    </row>
    <row r="19" spans="1:7" ht="12.75">
      <c r="A19" s="36" t="s">
        <v>284</v>
      </c>
      <c r="B19" s="97">
        <v>69</v>
      </c>
      <c r="C19" s="84">
        <f aca="true" t="shared" si="2" ref="C19:C25">(B19/$B$18)*100</f>
        <v>1.4408018375443725</v>
      </c>
      <c r="E19" s="34"/>
      <c r="F19" s="97" t="s">
        <v>250</v>
      </c>
      <c r="G19" s="84"/>
    </row>
    <row r="20" spans="1:7" ht="12.75">
      <c r="A20" s="36" t="s">
        <v>285</v>
      </c>
      <c r="B20" s="97">
        <v>106</v>
      </c>
      <c r="C20" s="84">
        <f t="shared" si="2"/>
        <v>2.213405721444978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726</v>
      </c>
      <c r="C21" s="84">
        <f t="shared" si="2"/>
        <v>15.159741073292961</v>
      </c>
      <c r="E21" s="38" t="s">
        <v>167</v>
      </c>
      <c r="F21" s="80">
        <v>666</v>
      </c>
      <c r="G21" s="33">
        <f>(F21/$F$21)*100</f>
        <v>100</v>
      </c>
    </row>
    <row r="22" spans="1:7" ht="12.75">
      <c r="A22" s="36" t="s">
        <v>302</v>
      </c>
      <c r="B22" s="97">
        <v>635</v>
      </c>
      <c r="C22" s="84">
        <f t="shared" si="2"/>
        <v>13.259553142618502</v>
      </c>
      <c r="E22" s="34" t="s">
        <v>303</v>
      </c>
      <c r="F22" s="97">
        <v>358</v>
      </c>
      <c r="G22" s="84">
        <f aca="true" t="shared" si="3" ref="G22:G27">(F22/$F$21)*100</f>
        <v>53.753753753753756</v>
      </c>
    </row>
    <row r="23" spans="1:7" ht="12.75">
      <c r="A23" s="36" t="s">
        <v>304</v>
      </c>
      <c r="B23" s="97">
        <v>203</v>
      </c>
      <c r="C23" s="84">
        <f t="shared" si="2"/>
        <v>4.238880768427647</v>
      </c>
      <c r="E23" s="34" t="s">
        <v>305</v>
      </c>
      <c r="F23" s="97">
        <v>135</v>
      </c>
      <c r="G23" s="84">
        <f t="shared" si="3"/>
        <v>20.27027027027027</v>
      </c>
    </row>
    <row r="24" spans="1:7" ht="12.75">
      <c r="A24" s="36" t="s">
        <v>306</v>
      </c>
      <c r="B24" s="97">
        <v>1581</v>
      </c>
      <c r="C24" s="84">
        <f t="shared" si="2"/>
        <v>33.013155147212366</v>
      </c>
      <c r="E24" s="34" t="s">
        <v>307</v>
      </c>
      <c r="F24" s="97">
        <v>7</v>
      </c>
      <c r="G24" s="84">
        <f t="shared" si="3"/>
        <v>1.0510510510510511</v>
      </c>
    </row>
    <row r="25" spans="1:7" ht="12.75">
      <c r="A25" s="36" t="s">
        <v>308</v>
      </c>
      <c r="B25" s="97">
        <v>1469</v>
      </c>
      <c r="C25" s="84">
        <f t="shared" si="2"/>
        <v>30.674462309459177</v>
      </c>
      <c r="E25" s="34" t="s">
        <v>309</v>
      </c>
      <c r="F25" s="97">
        <v>8</v>
      </c>
      <c r="G25" s="84">
        <f t="shared" si="3"/>
        <v>1.2012012012012012</v>
      </c>
    </row>
    <row r="26" spans="1:7" ht="12.75">
      <c r="A26" s="36"/>
      <c r="B26" s="93" t="s">
        <v>250</v>
      </c>
      <c r="C26" s="35"/>
      <c r="E26" s="34" t="s">
        <v>310</v>
      </c>
      <c r="F26" s="97">
        <v>80</v>
      </c>
      <c r="G26" s="84">
        <f t="shared" si="3"/>
        <v>12.012012012012011</v>
      </c>
    </row>
    <row r="27" spans="1:7" ht="12.75">
      <c r="A27" s="36" t="s">
        <v>311</v>
      </c>
      <c r="B27" s="108">
        <v>96.3</v>
      </c>
      <c r="C27" s="37" t="s">
        <v>261</v>
      </c>
      <c r="E27" s="34" t="s">
        <v>312</v>
      </c>
      <c r="F27" s="97">
        <v>78</v>
      </c>
      <c r="G27" s="84">
        <f t="shared" si="3"/>
        <v>11.711711711711711</v>
      </c>
    </row>
    <row r="28" spans="1:7" ht="12.75">
      <c r="A28" s="36" t="s">
        <v>313</v>
      </c>
      <c r="B28" s="108">
        <v>63.7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6765</v>
      </c>
      <c r="G30" s="33">
        <f>(F30/$F$30)*100</f>
        <v>100</v>
      </c>
      <c r="J30" s="39"/>
    </row>
    <row r="31" spans="1:10" ht="12.75">
      <c r="A31" s="95" t="s">
        <v>296</v>
      </c>
      <c r="B31" s="93">
        <v>5448</v>
      </c>
      <c r="C31" s="33">
        <f>(B31/$B$31)*100</f>
        <v>100</v>
      </c>
      <c r="E31" s="34" t="s">
        <v>317</v>
      </c>
      <c r="F31" s="97">
        <v>6009</v>
      </c>
      <c r="G31" s="101">
        <f>(F31/$F$30)*100</f>
        <v>88.82483370288249</v>
      </c>
      <c r="J31" s="39"/>
    </row>
    <row r="32" spans="1:10" ht="12.75">
      <c r="A32" s="36" t="s">
        <v>318</v>
      </c>
      <c r="B32" s="97">
        <v>1044</v>
      </c>
      <c r="C32" s="10">
        <f>(B32/$B$31)*100</f>
        <v>19.162995594713657</v>
      </c>
      <c r="E32" s="34" t="s">
        <v>319</v>
      </c>
      <c r="F32" s="97">
        <v>756</v>
      </c>
      <c r="G32" s="101">
        <f aca="true" t="shared" si="4" ref="G32:G39">(F32/$F$30)*100</f>
        <v>11.175166297117517</v>
      </c>
      <c r="J32" s="39"/>
    </row>
    <row r="33" spans="1:10" ht="12.75">
      <c r="A33" s="36" t="s">
        <v>320</v>
      </c>
      <c r="B33" s="97">
        <v>3899</v>
      </c>
      <c r="C33" s="10">
        <f aca="true" t="shared" si="5" ref="C33:C38">(B33/$B$31)*100</f>
        <v>71.56754772393539</v>
      </c>
      <c r="E33" s="34" t="s">
        <v>321</v>
      </c>
      <c r="F33" s="97">
        <v>83</v>
      </c>
      <c r="G33" s="101">
        <f t="shared" si="4"/>
        <v>1.2269031781226905</v>
      </c>
      <c r="J33" s="39"/>
    </row>
    <row r="34" spans="1:7" ht="12.75">
      <c r="A34" s="36" t="s">
        <v>322</v>
      </c>
      <c r="B34" s="97">
        <v>80</v>
      </c>
      <c r="C34" s="10">
        <f t="shared" si="5"/>
        <v>1.4684287812041115</v>
      </c>
      <c r="E34" s="34" t="s">
        <v>323</v>
      </c>
      <c r="F34" s="97">
        <v>242</v>
      </c>
      <c r="G34" s="101">
        <f t="shared" si="4"/>
        <v>3.577235772357724</v>
      </c>
    </row>
    <row r="35" spans="1:7" ht="12.75">
      <c r="A35" s="36" t="s">
        <v>325</v>
      </c>
      <c r="B35" s="97">
        <v>273</v>
      </c>
      <c r="C35" s="10">
        <f t="shared" si="5"/>
        <v>5.011013215859031</v>
      </c>
      <c r="E35" s="34" t="s">
        <v>321</v>
      </c>
      <c r="F35" s="97">
        <v>48</v>
      </c>
      <c r="G35" s="101">
        <f t="shared" si="4"/>
        <v>0.7095343680709534</v>
      </c>
    </row>
    <row r="36" spans="1:7" ht="12.75">
      <c r="A36" s="36" t="s">
        <v>297</v>
      </c>
      <c r="B36" s="97">
        <v>232</v>
      </c>
      <c r="C36" s="10">
        <f t="shared" si="5"/>
        <v>4.258443465491924</v>
      </c>
      <c r="E36" s="34" t="s">
        <v>327</v>
      </c>
      <c r="F36" s="97">
        <v>368</v>
      </c>
      <c r="G36" s="101">
        <f t="shared" si="4"/>
        <v>5.439763488543976</v>
      </c>
    </row>
    <row r="37" spans="1:7" ht="12.75">
      <c r="A37" s="36" t="s">
        <v>326</v>
      </c>
      <c r="B37" s="97">
        <v>152</v>
      </c>
      <c r="C37" s="10">
        <f t="shared" si="5"/>
        <v>2.7900146842878124</v>
      </c>
      <c r="E37" s="34" t="s">
        <v>321</v>
      </c>
      <c r="F37" s="97">
        <v>7</v>
      </c>
      <c r="G37" s="101">
        <f t="shared" si="4"/>
        <v>0.10347376201034737</v>
      </c>
    </row>
    <row r="38" spans="1:7" ht="12.75">
      <c r="A38" s="36" t="s">
        <v>297</v>
      </c>
      <c r="B38" s="97">
        <v>98</v>
      </c>
      <c r="C38" s="10">
        <f t="shared" si="5"/>
        <v>1.7988252569750367</v>
      </c>
      <c r="E38" s="34" t="s">
        <v>259</v>
      </c>
      <c r="F38" s="97">
        <v>97</v>
      </c>
      <c r="G38" s="101">
        <f t="shared" si="4"/>
        <v>1.433850702143385</v>
      </c>
    </row>
    <row r="39" spans="1:7" ht="12.75">
      <c r="A39" s="36"/>
      <c r="B39" s="97" t="s">
        <v>250</v>
      </c>
      <c r="C39" s="10"/>
      <c r="E39" s="34" t="s">
        <v>321</v>
      </c>
      <c r="F39" s="97">
        <v>28</v>
      </c>
      <c r="G39" s="101">
        <f t="shared" si="4"/>
        <v>0.4138950480413895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84</v>
      </c>
      <c r="C42" s="33">
        <f>(B42/$B$42)*100</f>
        <v>100</v>
      </c>
      <c r="E42" s="31" t="s">
        <v>268</v>
      </c>
      <c r="F42" s="80">
        <v>7282</v>
      </c>
      <c r="G42" s="99">
        <f>(F42/$F$42)*100</f>
        <v>100</v>
      </c>
      <c r="I42" s="39"/>
    </row>
    <row r="43" spans="1:7" ht="12.75">
      <c r="A43" s="36" t="s">
        <v>301</v>
      </c>
      <c r="B43" s="98">
        <v>11</v>
      </c>
      <c r="C43" s="102">
        <f>(B43/$B$42)*100</f>
        <v>13.095238095238097</v>
      </c>
      <c r="E43" s="60" t="s">
        <v>168</v>
      </c>
      <c r="F43" s="106">
        <v>9634</v>
      </c>
      <c r="G43" s="107">
        <f aca="true" t="shared" si="6" ref="G43:G71">(F43/$F$42)*100</f>
        <v>132.29881900576765</v>
      </c>
    </row>
    <row r="44" spans="1:7" ht="12.75">
      <c r="A44" s="36"/>
      <c r="B44" s="93" t="s">
        <v>250</v>
      </c>
      <c r="C44" s="10"/>
      <c r="E44" s="1" t="s">
        <v>329</v>
      </c>
      <c r="F44" s="97">
        <v>23</v>
      </c>
      <c r="G44" s="101">
        <f t="shared" si="6"/>
        <v>0.31584729469925843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130</v>
      </c>
      <c r="G45" s="101">
        <f t="shared" si="6"/>
        <v>1.7852238396045044</v>
      </c>
    </row>
    <row r="46" spans="1:7" ht="12.75">
      <c r="A46" s="29" t="s">
        <v>331</v>
      </c>
      <c r="B46" s="93">
        <v>5073</v>
      </c>
      <c r="C46" s="33">
        <f>(B46/$B$46)*100</f>
        <v>100</v>
      </c>
      <c r="E46" s="1" t="s">
        <v>332</v>
      </c>
      <c r="F46" s="97">
        <v>8</v>
      </c>
      <c r="G46" s="101">
        <f t="shared" si="6"/>
        <v>0.10985992859104642</v>
      </c>
    </row>
    <row r="47" spans="1:7" ht="12.75">
      <c r="A47" s="36" t="s">
        <v>333</v>
      </c>
      <c r="B47" s="97">
        <v>563</v>
      </c>
      <c r="C47" s="10">
        <f>(B47/$B$46)*100</f>
        <v>11.097969643209145</v>
      </c>
      <c r="E47" s="1" t="s">
        <v>334</v>
      </c>
      <c r="F47" s="97">
        <v>158</v>
      </c>
      <c r="G47" s="101">
        <f t="shared" si="6"/>
        <v>2.1697335896731667</v>
      </c>
    </row>
    <row r="48" spans="1:7" ht="12.75">
      <c r="A48" s="36"/>
      <c r="B48" s="93" t="s">
        <v>250</v>
      </c>
      <c r="C48" s="10"/>
      <c r="E48" s="1" t="s">
        <v>335</v>
      </c>
      <c r="F48" s="97">
        <v>1031</v>
      </c>
      <c r="G48" s="101">
        <f t="shared" si="6"/>
        <v>14.158198297171106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129</v>
      </c>
      <c r="G49" s="101">
        <f t="shared" si="6"/>
        <v>1.7714913485306234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90</v>
      </c>
      <c r="G50" s="101">
        <f t="shared" si="6"/>
        <v>1.2359241966492722</v>
      </c>
    </row>
    <row r="51" spans="1:7" ht="12.75">
      <c r="A51" s="5" t="s">
        <v>338</v>
      </c>
      <c r="B51" s="93">
        <v>1750</v>
      </c>
      <c r="C51" s="33">
        <f>(B51/$B$51)*100</f>
        <v>100</v>
      </c>
      <c r="E51" s="1" t="s">
        <v>339</v>
      </c>
      <c r="F51" s="97">
        <v>1498</v>
      </c>
      <c r="G51" s="101">
        <f t="shared" si="6"/>
        <v>20.57127162867344</v>
      </c>
    </row>
    <row r="52" spans="1:7" ht="12.75">
      <c r="A52" s="4" t="s">
        <v>340</v>
      </c>
      <c r="B52" s="98">
        <v>46</v>
      </c>
      <c r="C52" s="10">
        <f>(B52/$B$51)*100</f>
        <v>2.6285714285714286</v>
      </c>
      <c r="E52" s="1" t="s">
        <v>341</v>
      </c>
      <c r="F52" s="97">
        <v>88</v>
      </c>
      <c r="G52" s="101">
        <f t="shared" si="6"/>
        <v>1.2084592145015105</v>
      </c>
    </row>
    <row r="53" spans="1:7" ht="12.75">
      <c r="A53" s="4"/>
      <c r="B53" s="93" t="s">
        <v>250</v>
      </c>
      <c r="C53" s="10"/>
      <c r="E53" s="1" t="s">
        <v>342</v>
      </c>
      <c r="F53" s="97">
        <v>155</v>
      </c>
      <c r="G53" s="101">
        <f t="shared" si="6"/>
        <v>2.1285361164515244</v>
      </c>
    </row>
    <row r="54" spans="1:7" ht="14.25">
      <c r="A54" s="5" t="s">
        <v>343</v>
      </c>
      <c r="B54" s="93">
        <v>4265</v>
      </c>
      <c r="C54" s="33">
        <f>(B54/$B$54)*100</f>
        <v>100</v>
      </c>
      <c r="E54" s="1" t="s">
        <v>201</v>
      </c>
      <c r="F54" s="97">
        <v>1430</v>
      </c>
      <c r="G54" s="101">
        <f t="shared" si="6"/>
        <v>19.637462235649547</v>
      </c>
    </row>
    <row r="55" spans="1:7" ht="12.75">
      <c r="A55" s="4" t="s">
        <v>340</v>
      </c>
      <c r="B55" s="98">
        <v>199</v>
      </c>
      <c r="C55" s="10">
        <f>(B55/$B$54)*100</f>
        <v>4.6658851113716295</v>
      </c>
      <c r="E55" s="1" t="s">
        <v>344</v>
      </c>
      <c r="F55" s="97">
        <v>1631</v>
      </c>
      <c r="G55" s="101">
        <f t="shared" si="6"/>
        <v>22.39769294149959</v>
      </c>
    </row>
    <row r="56" spans="1:7" ht="12.75">
      <c r="A56" s="4" t="s">
        <v>345</v>
      </c>
      <c r="B56" s="119">
        <v>67.8</v>
      </c>
      <c r="C56" s="37" t="s">
        <v>261</v>
      </c>
      <c r="E56" s="1" t="s">
        <v>346</v>
      </c>
      <c r="F56" s="97">
        <v>82</v>
      </c>
      <c r="G56" s="101">
        <f t="shared" si="6"/>
        <v>1.1260642680582258</v>
      </c>
    </row>
    <row r="57" spans="1:7" ht="12.75">
      <c r="A57" s="4" t="s">
        <v>347</v>
      </c>
      <c r="B57" s="98">
        <v>4066</v>
      </c>
      <c r="C57" s="10">
        <f>(B57/$B$54)*100</f>
        <v>95.33411488862838</v>
      </c>
      <c r="E57" s="1" t="s">
        <v>348</v>
      </c>
      <c r="F57" s="97">
        <v>66</v>
      </c>
      <c r="G57" s="101">
        <f t="shared" si="6"/>
        <v>0.906344410876133</v>
      </c>
    </row>
    <row r="58" spans="1:7" ht="12.75">
      <c r="A58" s="4" t="s">
        <v>345</v>
      </c>
      <c r="B58" s="119">
        <v>75.3</v>
      </c>
      <c r="C58" s="37" t="s">
        <v>261</v>
      </c>
      <c r="E58" s="1" t="s">
        <v>349</v>
      </c>
      <c r="F58" s="97">
        <v>615</v>
      </c>
      <c r="G58" s="101">
        <f t="shared" si="6"/>
        <v>8.445482010436693</v>
      </c>
    </row>
    <row r="59" spans="1:7" ht="12.75">
      <c r="A59" s="4"/>
      <c r="B59" s="93" t="s">
        <v>250</v>
      </c>
      <c r="C59" s="10"/>
      <c r="E59" s="1" t="s">
        <v>350</v>
      </c>
      <c r="F59" s="97">
        <v>35</v>
      </c>
      <c r="G59" s="101">
        <f t="shared" si="6"/>
        <v>0.48063718758582813</v>
      </c>
    </row>
    <row r="60" spans="1:7" ht="12.75">
      <c r="A60" s="5" t="s">
        <v>351</v>
      </c>
      <c r="B60" s="93">
        <v>580</v>
      </c>
      <c r="C60" s="33">
        <f>(B60/$B$60)*100</f>
        <v>100</v>
      </c>
      <c r="E60" s="1" t="s">
        <v>352</v>
      </c>
      <c r="F60" s="97">
        <v>250</v>
      </c>
      <c r="G60" s="101">
        <f t="shared" si="6"/>
        <v>3.4331227684702004</v>
      </c>
    </row>
    <row r="61" spans="1:7" ht="12.75">
      <c r="A61" s="4" t="s">
        <v>340</v>
      </c>
      <c r="B61" s="97">
        <v>148</v>
      </c>
      <c r="C61" s="10">
        <f>(B61/$B$60)*100</f>
        <v>25.517241379310345</v>
      </c>
      <c r="E61" s="1" t="s">
        <v>353</v>
      </c>
      <c r="F61" s="97">
        <v>137</v>
      </c>
      <c r="G61" s="101">
        <f t="shared" si="6"/>
        <v>1.8813512771216698</v>
      </c>
    </row>
    <row r="62" spans="1:7" ht="12.75">
      <c r="A62" s="4"/>
      <c r="B62" s="93" t="s">
        <v>250</v>
      </c>
      <c r="C62" s="10"/>
      <c r="E62" s="1" t="s">
        <v>354</v>
      </c>
      <c r="F62" s="97">
        <v>256</v>
      </c>
      <c r="G62" s="101">
        <f t="shared" si="6"/>
        <v>3.5155177149134853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44</v>
      </c>
      <c r="G63" s="101">
        <f t="shared" si="6"/>
        <v>0.6042296072507553</v>
      </c>
    </row>
    <row r="64" spans="1:7" ht="12.75">
      <c r="A64" s="29" t="s">
        <v>357</v>
      </c>
      <c r="B64" s="93">
        <v>6765</v>
      </c>
      <c r="C64" s="33">
        <f>(B64/$B$64)*100</f>
        <v>100</v>
      </c>
      <c r="E64" s="1" t="s">
        <v>358</v>
      </c>
      <c r="F64" s="97">
        <v>14</v>
      </c>
      <c r="G64" s="101">
        <f t="shared" si="6"/>
        <v>0.19225487503433122</v>
      </c>
    </row>
    <row r="65" spans="1:7" ht="12.75">
      <c r="A65" s="4" t="s">
        <v>256</v>
      </c>
      <c r="B65" s="97">
        <v>4106</v>
      </c>
      <c r="C65" s="10">
        <f>(B65/$B$64)*100</f>
        <v>60.694752402069476</v>
      </c>
      <c r="E65" s="1" t="s">
        <v>359</v>
      </c>
      <c r="F65" s="97">
        <v>137</v>
      </c>
      <c r="G65" s="101">
        <f t="shared" si="6"/>
        <v>1.8813512771216698</v>
      </c>
    </row>
    <row r="66" spans="1:7" ht="12.75">
      <c r="A66" s="4" t="s">
        <v>257</v>
      </c>
      <c r="B66" s="97">
        <v>2443</v>
      </c>
      <c r="C66" s="10">
        <f aca="true" t="shared" si="7" ref="C66:C71">(B66/$B$64)*100</f>
        <v>36.11234294161124</v>
      </c>
      <c r="E66" s="1" t="s">
        <v>360</v>
      </c>
      <c r="F66" s="97">
        <v>68</v>
      </c>
      <c r="G66" s="101">
        <f t="shared" si="6"/>
        <v>0.9338093930238945</v>
      </c>
    </row>
    <row r="67" spans="1:7" ht="12.75">
      <c r="A67" s="4" t="s">
        <v>361</v>
      </c>
      <c r="B67" s="97">
        <v>942</v>
      </c>
      <c r="C67" s="10">
        <f t="shared" si="7"/>
        <v>13.924611973392462</v>
      </c>
      <c r="E67" s="1" t="s">
        <v>362</v>
      </c>
      <c r="F67" s="97">
        <v>131</v>
      </c>
      <c r="G67" s="101">
        <f t="shared" si="6"/>
        <v>1.7989563306783851</v>
      </c>
    </row>
    <row r="68" spans="1:7" ht="12.75">
      <c r="A68" s="4" t="s">
        <v>363</v>
      </c>
      <c r="B68" s="97">
        <v>1501</v>
      </c>
      <c r="C68" s="10">
        <f t="shared" si="7"/>
        <v>22.187730968218773</v>
      </c>
      <c r="E68" s="1" t="s">
        <v>364</v>
      </c>
      <c r="F68" s="97">
        <v>358</v>
      </c>
      <c r="G68" s="101">
        <f t="shared" si="6"/>
        <v>4.916231804449327</v>
      </c>
    </row>
    <row r="69" spans="1:7" ht="12.75">
      <c r="A69" s="4" t="s">
        <v>365</v>
      </c>
      <c r="B69" s="97">
        <v>767</v>
      </c>
      <c r="C69" s="10">
        <f t="shared" si="7"/>
        <v>11.337767923133777</v>
      </c>
      <c r="E69" s="1" t="s">
        <v>366</v>
      </c>
      <c r="F69" s="97">
        <v>40</v>
      </c>
      <c r="G69" s="101">
        <f t="shared" si="6"/>
        <v>0.549299642955232</v>
      </c>
    </row>
    <row r="70" spans="1:7" ht="12.75">
      <c r="A70" s="4" t="s">
        <v>367</v>
      </c>
      <c r="B70" s="97">
        <v>734</v>
      </c>
      <c r="C70" s="10">
        <f t="shared" si="7"/>
        <v>10.849963045084996</v>
      </c>
      <c r="E70" s="1" t="s">
        <v>368</v>
      </c>
      <c r="F70" s="97">
        <v>14</v>
      </c>
      <c r="G70" s="101">
        <f t="shared" si="6"/>
        <v>0.19225487503433122</v>
      </c>
    </row>
    <row r="71" spans="1:7" ht="12.75">
      <c r="A71" s="7" t="s">
        <v>258</v>
      </c>
      <c r="B71" s="103">
        <v>216</v>
      </c>
      <c r="C71" s="40">
        <f t="shared" si="7"/>
        <v>3.1929046563192904</v>
      </c>
      <c r="D71" s="41"/>
      <c r="E71" s="9" t="s">
        <v>369</v>
      </c>
      <c r="F71" s="103">
        <v>1016</v>
      </c>
      <c r="G71" s="104">
        <f t="shared" si="6"/>
        <v>13.952210931062895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5301</v>
      </c>
      <c r="C9" s="81">
        <f>(B9/$B$9)*100</f>
        <v>100</v>
      </c>
      <c r="D9" s="65"/>
      <c r="E9" s="79" t="s">
        <v>381</v>
      </c>
      <c r="F9" s="80">
        <v>2314</v>
      </c>
      <c r="G9" s="81">
        <f>(F9/$F$9)*100</f>
        <v>100</v>
      </c>
    </row>
    <row r="10" spans="1:7" ht="12.75">
      <c r="A10" s="82" t="s">
        <v>382</v>
      </c>
      <c r="B10" s="97">
        <v>3500</v>
      </c>
      <c r="C10" s="105">
        <f>(B10/$B$9)*100</f>
        <v>66.02527824938691</v>
      </c>
      <c r="D10" s="65"/>
      <c r="E10" s="78" t="s">
        <v>383</v>
      </c>
      <c r="F10" s="97">
        <v>54</v>
      </c>
      <c r="G10" s="105">
        <f aca="true" t="shared" si="0" ref="G10:G19">(F10/$F$9)*100</f>
        <v>2.33362143474503</v>
      </c>
    </row>
    <row r="11" spans="1:7" ht="12.75">
      <c r="A11" s="82" t="s">
        <v>384</v>
      </c>
      <c r="B11" s="97">
        <v>3500</v>
      </c>
      <c r="C11" s="105">
        <f aca="true" t="shared" si="1" ref="C11:C16">(B11/$B$9)*100</f>
        <v>66.02527824938691</v>
      </c>
      <c r="D11" s="65"/>
      <c r="E11" s="78" t="s">
        <v>385</v>
      </c>
      <c r="F11" s="97">
        <v>7</v>
      </c>
      <c r="G11" s="105">
        <f t="shared" si="0"/>
        <v>0.3025064822817632</v>
      </c>
    </row>
    <row r="12" spans="1:7" ht="12.75">
      <c r="A12" s="82" t="s">
        <v>386</v>
      </c>
      <c r="B12" s="97">
        <v>3427</v>
      </c>
      <c r="C12" s="105">
        <f>(B12/$B$9)*100</f>
        <v>64.64817958875683</v>
      </c>
      <c r="D12" s="65"/>
      <c r="E12" s="78" t="s">
        <v>387</v>
      </c>
      <c r="F12" s="97">
        <v>59</v>
      </c>
      <c r="G12" s="105">
        <f t="shared" si="0"/>
        <v>2.549697493517718</v>
      </c>
    </row>
    <row r="13" spans="1:7" ht="12.75">
      <c r="A13" s="82" t="s">
        <v>388</v>
      </c>
      <c r="B13" s="97">
        <v>73</v>
      </c>
      <c r="C13" s="105">
        <f>(B13/$B$9)*100</f>
        <v>1.3770986606300697</v>
      </c>
      <c r="D13" s="65"/>
      <c r="E13" s="78" t="s">
        <v>389</v>
      </c>
      <c r="F13" s="97">
        <v>112</v>
      </c>
      <c r="G13" s="105">
        <f t="shared" si="0"/>
        <v>4.840103716508211</v>
      </c>
    </row>
    <row r="14" spans="1:7" ht="12.75">
      <c r="A14" s="82" t="s">
        <v>390</v>
      </c>
      <c r="B14" s="109">
        <v>2.1</v>
      </c>
      <c r="C14" s="112" t="s">
        <v>261</v>
      </c>
      <c r="D14" s="65"/>
      <c r="E14" s="78" t="s">
        <v>391</v>
      </c>
      <c r="F14" s="97">
        <v>127</v>
      </c>
      <c r="G14" s="105">
        <f t="shared" si="0"/>
        <v>5.488331892826275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311</v>
      </c>
      <c r="G15" s="105">
        <f t="shared" si="0"/>
        <v>13.439930855661192</v>
      </c>
    </row>
    <row r="16" spans="1:7" ht="12.75">
      <c r="A16" s="82" t="s">
        <v>67</v>
      </c>
      <c r="B16" s="97">
        <v>1801</v>
      </c>
      <c r="C16" s="105">
        <f t="shared" si="1"/>
        <v>33.97472175061309</v>
      </c>
      <c r="D16" s="65"/>
      <c r="E16" s="78" t="s">
        <v>68</v>
      </c>
      <c r="F16" s="97">
        <v>294</v>
      </c>
      <c r="G16" s="105">
        <f t="shared" si="0"/>
        <v>12.705272255834055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392</v>
      </c>
      <c r="G17" s="105">
        <f t="shared" si="0"/>
        <v>16.94036300777874</v>
      </c>
    </row>
    <row r="18" spans="1:7" ht="12.75">
      <c r="A18" s="77" t="s">
        <v>70</v>
      </c>
      <c r="B18" s="80">
        <v>2711</v>
      </c>
      <c r="C18" s="81">
        <f>(B18/$B$18)*100</f>
        <v>100</v>
      </c>
      <c r="D18" s="65"/>
      <c r="E18" s="78" t="s">
        <v>170</v>
      </c>
      <c r="F18" s="97">
        <v>280</v>
      </c>
      <c r="G18" s="105">
        <f t="shared" si="0"/>
        <v>12.100259291270527</v>
      </c>
    </row>
    <row r="19" spans="1:9" ht="12.75">
      <c r="A19" s="82" t="s">
        <v>382</v>
      </c>
      <c r="B19" s="97">
        <v>1393</v>
      </c>
      <c r="C19" s="105">
        <f>(B19/$B$18)*100</f>
        <v>51.383253412025084</v>
      </c>
      <c r="D19" s="65"/>
      <c r="E19" s="78" t="s">
        <v>169</v>
      </c>
      <c r="F19" s="98">
        <v>678</v>
      </c>
      <c r="G19" s="105">
        <f t="shared" si="0"/>
        <v>29.299913569576493</v>
      </c>
      <c r="I19" s="117"/>
    </row>
    <row r="20" spans="1:7" ht="12.75">
      <c r="A20" s="82" t="s">
        <v>384</v>
      </c>
      <c r="B20" s="97">
        <v>1393</v>
      </c>
      <c r="C20" s="105">
        <f>(B20/$B$18)*100</f>
        <v>51.383253412025084</v>
      </c>
      <c r="D20" s="65"/>
      <c r="E20" s="78" t="s">
        <v>71</v>
      </c>
      <c r="F20" s="97">
        <v>117298</v>
      </c>
      <c r="G20" s="112" t="s">
        <v>261</v>
      </c>
    </row>
    <row r="21" spans="1:7" ht="12.75">
      <c r="A21" s="82" t="s">
        <v>386</v>
      </c>
      <c r="B21" s="97">
        <v>1337</v>
      </c>
      <c r="C21" s="105">
        <f>(B21/$B$18)*100</f>
        <v>49.31759498340096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2125</v>
      </c>
      <c r="G22" s="105">
        <f>(F22/$F$9)*100</f>
        <v>91.83232497839239</v>
      </c>
    </row>
    <row r="23" spans="1:7" ht="12.75">
      <c r="A23" s="77" t="s">
        <v>73</v>
      </c>
      <c r="B23" s="80">
        <v>673</v>
      </c>
      <c r="C23" s="81">
        <f>(B23/$B$23)*100</f>
        <v>100</v>
      </c>
      <c r="D23" s="65"/>
      <c r="E23" s="78" t="s">
        <v>74</v>
      </c>
      <c r="F23" s="97">
        <v>164251</v>
      </c>
      <c r="G23" s="112" t="s">
        <v>261</v>
      </c>
    </row>
    <row r="24" spans="1:7" ht="12.75">
      <c r="A24" s="82" t="s">
        <v>75</v>
      </c>
      <c r="B24" s="97">
        <v>223</v>
      </c>
      <c r="C24" s="105">
        <f>(B24/$B$23)*100</f>
        <v>33.13521545319465</v>
      </c>
      <c r="D24" s="65"/>
      <c r="E24" s="78" t="s">
        <v>76</v>
      </c>
      <c r="F24" s="97">
        <v>396</v>
      </c>
      <c r="G24" s="105">
        <f>(F24/$F$9)*100</f>
        <v>17.11322385479689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13877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20</v>
      </c>
      <c r="G26" s="105">
        <f>(F26/$F$9)*100</f>
        <v>0.864304235090752</v>
      </c>
    </row>
    <row r="27" spans="1:7" ht="12.75">
      <c r="A27" s="77" t="s">
        <v>85</v>
      </c>
      <c r="B27" s="80">
        <v>3371</v>
      </c>
      <c r="C27" s="81">
        <f>(B27/$B$27)*100</f>
        <v>100</v>
      </c>
      <c r="D27" s="65"/>
      <c r="E27" s="78" t="s">
        <v>78</v>
      </c>
      <c r="F27" s="98">
        <v>5755</v>
      </c>
      <c r="G27" s="112" t="s">
        <v>261</v>
      </c>
    </row>
    <row r="28" spans="1:7" ht="12.75">
      <c r="A28" s="82" t="s">
        <v>86</v>
      </c>
      <c r="B28" s="97">
        <v>2692</v>
      </c>
      <c r="C28" s="105">
        <f aca="true" t="shared" si="2" ref="C28:C33">(B28/$B$27)*100</f>
        <v>79.85760901809552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180</v>
      </c>
      <c r="C29" s="105">
        <f t="shared" si="2"/>
        <v>5.339661821417977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140</v>
      </c>
      <c r="C30" s="105">
        <f t="shared" si="2"/>
        <v>4.153070305547316</v>
      </c>
      <c r="D30" s="65"/>
      <c r="E30" s="78" t="s">
        <v>81</v>
      </c>
      <c r="F30" s="97">
        <v>316</v>
      </c>
      <c r="G30" s="105">
        <f>(F30/$F$9)*100</f>
        <v>13.65600691443388</v>
      </c>
    </row>
    <row r="31" spans="1:7" ht="12.75">
      <c r="A31" s="82" t="s">
        <v>115</v>
      </c>
      <c r="B31" s="97">
        <v>27</v>
      </c>
      <c r="C31" s="105">
        <f t="shared" si="2"/>
        <v>0.8009492732126965</v>
      </c>
      <c r="D31" s="65"/>
      <c r="E31" s="78" t="s">
        <v>82</v>
      </c>
      <c r="F31" s="97">
        <v>28642</v>
      </c>
      <c r="G31" s="112" t="s">
        <v>261</v>
      </c>
    </row>
    <row r="32" spans="1:7" ht="12.75">
      <c r="A32" s="82" t="s">
        <v>89</v>
      </c>
      <c r="B32" s="97">
        <v>23</v>
      </c>
      <c r="C32" s="105">
        <f t="shared" si="2"/>
        <v>0.6822901216256304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309</v>
      </c>
      <c r="C33" s="105">
        <f t="shared" si="2"/>
        <v>9.166419460100862</v>
      </c>
      <c r="D33" s="65"/>
      <c r="E33" s="79" t="s">
        <v>84</v>
      </c>
      <c r="F33" s="80">
        <v>2000</v>
      </c>
      <c r="G33" s="81">
        <f>(F33/$F$33)*100</f>
        <v>100</v>
      </c>
    </row>
    <row r="34" spans="1:7" ht="12.75">
      <c r="A34" s="82" t="s">
        <v>91</v>
      </c>
      <c r="B34" s="120">
        <v>39.6</v>
      </c>
      <c r="C34" s="112" t="s">
        <v>261</v>
      </c>
      <c r="D34" s="65"/>
      <c r="E34" s="78" t="s">
        <v>383</v>
      </c>
      <c r="F34" s="97">
        <v>47</v>
      </c>
      <c r="G34" s="105">
        <f aca="true" t="shared" si="3" ref="G34:G43">(F34/$F$33)*100</f>
        <v>2.35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52</v>
      </c>
      <c r="G36" s="105">
        <f t="shared" si="3"/>
        <v>2.6</v>
      </c>
    </row>
    <row r="37" spans="1:7" ht="12.75">
      <c r="A37" s="77" t="s">
        <v>94</v>
      </c>
      <c r="B37" s="80">
        <v>3427</v>
      </c>
      <c r="C37" s="81">
        <f>(B37/$B$37)*100</f>
        <v>100</v>
      </c>
      <c r="D37" s="65"/>
      <c r="E37" s="78" t="s">
        <v>389</v>
      </c>
      <c r="F37" s="97">
        <v>55</v>
      </c>
      <c r="G37" s="105">
        <f t="shared" si="3"/>
        <v>2.75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119</v>
      </c>
      <c r="G38" s="105">
        <f t="shared" si="3"/>
        <v>5.949999999999999</v>
      </c>
    </row>
    <row r="39" spans="1:7" ht="12.75">
      <c r="A39" s="82" t="s">
        <v>97</v>
      </c>
      <c r="B39" s="98">
        <v>2113</v>
      </c>
      <c r="C39" s="105">
        <f>(B39/$B$37)*100</f>
        <v>61.657426320396844</v>
      </c>
      <c r="D39" s="65"/>
      <c r="E39" s="78" t="s">
        <v>393</v>
      </c>
      <c r="F39" s="97">
        <v>209</v>
      </c>
      <c r="G39" s="105">
        <f t="shared" si="3"/>
        <v>10.45</v>
      </c>
    </row>
    <row r="40" spans="1:7" ht="12.75">
      <c r="A40" s="82" t="s">
        <v>98</v>
      </c>
      <c r="B40" s="98">
        <v>197</v>
      </c>
      <c r="C40" s="105">
        <f>(B40/$B$37)*100</f>
        <v>5.748468047855267</v>
      </c>
      <c r="D40" s="65"/>
      <c r="E40" s="78" t="s">
        <v>68</v>
      </c>
      <c r="F40" s="97">
        <v>243</v>
      </c>
      <c r="G40" s="105">
        <f t="shared" si="3"/>
        <v>12.15</v>
      </c>
    </row>
    <row r="41" spans="1:7" ht="12.75">
      <c r="A41" s="82" t="s">
        <v>100</v>
      </c>
      <c r="B41" s="98">
        <v>816</v>
      </c>
      <c r="C41" s="105">
        <f>(B41/$B$37)*100</f>
        <v>23.81091333527867</v>
      </c>
      <c r="D41" s="65"/>
      <c r="E41" s="78" t="s">
        <v>69</v>
      </c>
      <c r="F41" s="97">
        <v>352</v>
      </c>
      <c r="G41" s="105">
        <f t="shared" si="3"/>
        <v>17.599999999999998</v>
      </c>
    </row>
    <row r="42" spans="1:7" ht="12.75">
      <c r="A42" s="82" t="s">
        <v>260</v>
      </c>
      <c r="B42" s="98">
        <v>8</v>
      </c>
      <c r="C42" s="105">
        <f>(B42/$B$37)*100</f>
        <v>0.23344032681645752</v>
      </c>
      <c r="D42" s="65"/>
      <c r="E42" s="78" t="s">
        <v>170</v>
      </c>
      <c r="F42" s="97">
        <v>280</v>
      </c>
      <c r="G42" s="105">
        <f t="shared" si="3"/>
        <v>14.000000000000002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643</v>
      </c>
      <c r="G43" s="105">
        <f t="shared" si="3"/>
        <v>32.15</v>
      </c>
    </row>
    <row r="44" spans="1:7" ht="12.75">
      <c r="A44" s="82" t="s">
        <v>291</v>
      </c>
      <c r="B44" s="98">
        <v>207</v>
      </c>
      <c r="C44" s="105">
        <f>(B44/$B$37)*100</f>
        <v>6.0402684563758395</v>
      </c>
      <c r="D44" s="65"/>
      <c r="E44" s="78" t="s">
        <v>93</v>
      </c>
      <c r="F44" s="97">
        <v>133586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86</v>
      </c>
      <c r="C46" s="105">
        <f>(B46/$B$37)*100</f>
        <v>2.5094835132769187</v>
      </c>
      <c r="D46" s="65"/>
      <c r="E46" s="78" t="s">
        <v>96</v>
      </c>
      <c r="F46" s="97">
        <v>55353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91841</v>
      </c>
      <c r="G48" s="112" t="s">
        <v>261</v>
      </c>
    </row>
    <row r="49" spans="1:7" ht="13.5" thickBot="1">
      <c r="A49" s="82" t="s">
        <v>292</v>
      </c>
      <c r="B49" s="98">
        <v>8</v>
      </c>
      <c r="C49" s="105">
        <f aca="true" t="shared" si="4" ref="C49:C55">(B49/$B$37)*100</f>
        <v>0.23344032681645752</v>
      </c>
      <c r="D49" s="87"/>
      <c r="E49" s="88" t="s">
        <v>102</v>
      </c>
      <c r="F49" s="113">
        <v>52076</v>
      </c>
      <c r="G49" s="114" t="s">
        <v>261</v>
      </c>
    </row>
    <row r="50" spans="1:7" ht="13.5" thickTop="1">
      <c r="A50" s="82" t="s">
        <v>116</v>
      </c>
      <c r="B50" s="98">
        <v>255</v>
      </c>
      <c r="C50" s="105">
        <f t="shared" si="4"/>
        <v>7.4409104172745835</v>
      </c>
      <c r="D50" s="65"/>
      <c r="E50" s="78"/>
      <c r="F50" s="86"/>
      <c r="G50" s="85"/>
    </row>
    <row r="51" spans="1:7" ht="12.75">
      <c r="A51" s="82" t="s">
        <v>117</v>
      </c>
      <c r="B51" s="98">
        <v>545</v>
      </c>
      <c r="C51" s="105">
        <f t="shared" si="4"/>
        <v>15.90312226437117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116</v>
      </c>
      <c r="C52" s="105">
        <f t="shared" si="4"/>
        <v>3.3848847388386347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263</v>
      </c>
      <c r="C53" s="105">
        <f t="shared" si="4"/>
        <v>7.674350744091043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56</v>
      </c>
      <c r="C54" s="105">
        <f t="shared" si="4"/>
        <v>1.634082287715203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219</v>
      </c>
      <c r="C55" s="105">
        <f t="shared" si="4"/>
        <v>6.390428946600525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486</v>
      </c>
      <c r="C57" s="105">
        <f>(B57/$B$37)*100</f>
        <v>14.181499854099796</v>
      </c>
      <c r="D57" s="65"/>
      <c r="E57" s="79" t="s">
        <v>84</v>
      </c>
      <c r="F57" s="80">
        <v>47</v>
      </c>
      <c r="G57" s="105">
        <f>(F57/L57)*100</f>
        <v>2.35</v>
      </c>
      <c r="H57" s="79" t="s">
        <v>84</v>
      </c>
      <c r="L57" s="15">
        <v>2000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29</v>
      </c>
      <c r="G58" s="105">
        <f>(F58/L58)*100</f>
        <v>2.645985401459854</v>
      </c>
      <c r="H58" s="78" t="s">
        <v>118</v>
      </c>
      <c r="L58" s="15">
        <v>1096</v>
      </c>
    </row>
    <row r="59" spans="1:12" ht="12.75">
      <c r="A59" s="82" t="s">
        <v>112</v>
      </c>
      <c r="B59" s="98">
        <v>661</v>
      </c>
      <c r="C59" s="105">
        <f>(B59/$B$37)*100</f>
        <v>19.288007003209803</v>
      </c>
      <c r="D59" s="65"/>
      <c r="E59" s="78" t="s">
        <v>120</v>
      </c>
      <c r="F59" s="97">
        <v>10</v>
      </c>
      <c r="G59" s="105">
        <f>(F59/L59)*100</f>
        <v>2.457002457002457</v>
      </c>
      <c r="H59" s="78" t="s">
        <v>120</v>
      </c>
      <c r="L59" s="15">
        <v>407</v>
      </c>
    </row>
    <row r="60" spans="1:7" ht="12.75">
      <c r="A60" s="82" t="s">
        <v>113</v>
      </c>
      <c r="B60" s="98">
        <v>621</v>
      </c>
      <c r="C60" s="105">
        <f>(B60/$B$37)*100</f>
        <v>18.120805369127517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49</v>
      </c>
      <c r="C62" s="105">
        <f>(B62/$B$37)*100</f>
        <v>1.4298220017508025</v>
      </c>
      <c r="D62" s="65"/>
      <c r="E62" s="79" t="s">
        <v>123</v>
      </c>
      <c r="F62" s="80">
        <v>40</v>
      </c>
      <c r="G62" s="105">
        <f>(F62/L62)*100</f>
        <v>39.21568627450981</v>
      </c>
      <c r="H62" s="79" t="s">
        <v>394</v>
      </c>
      <c r="L62" s="15">
        <v>102</v>
      </c>
    </row>
    <row r="63" spans="1:12" ht="12.75">
      <c r="A63" s="61" t="s">
        <v>293</v>
      </c>
      <c r="B63" s="98">
        <v>125</v>
      </c>
      <c r="C63" s="105">
        <f>(B63/$B$37)*100</f>
        <v>3.647505106507149</v>
      </c>
      <c r="D63" s="65"/>
      <c r="E63" s="78" t="s">
        <v>118</v>
      </c>
      <c r="F63" s="97">
        <v>22</v>
      </c>
      <c r="G63" s="105">
        <f>(F63/L63)*100</f>
        <v>44</v>
      </c>
      <c r="H63" s="78" t="s">
        <v>118</v>
      </c>
      <c r="L63" s="15">
        <v>50</v>
      </c>
    </row>
    <row r="64" spans="1:12" ht="12.75">
      <c r="A64" s="82" t="s">
        <v>114</v>
      </c>
      <c r="B64" s="98">
        <v>23</v>
      </c>
      <c r="C64" s="105">
        <f>(B64/$B$37)*100</f>
        <v>0.6711409395973155</v>
      </c>
      <c r="D64" s="65"/>
      <c r="E64" s="78" t="s">
        <v>120</v>
      </c>
      <c r="F64" s="97">
        <v>10</v>
      </c>
      <c r="G64" s="105">
        <f>(F64/L64)*100</f>
        <v>100</v>
      </c>
      <c r="H64" s="78" t="s">
        <v>120</v>
      </c>
      <c r="L64" s="15">
        <v>10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163</v>
      </c>
      <c r="G66" s="105">
        <f aca="true" t="shared" si="5" ref="G66:G71">(F66/L66)*100</f>
        <v>2.2964215271907578</v>
      </c>
      <c r="H66" s="79" t="s">
        <v>124</v>
      </c>
      <c r="L66" s="15">
        <v>7098</v>
      </c>
    </row>
    <row r="67" spans="1:12" ht="12.75">
      <c r="A67" s="82" t="s">
        <v>126</v>
      </c>
      <c r="B67" s="97">
        <v>2842</v>
      </c>
      <c r="C67" s="105">
        <f>(B67/$B$37)*100</f>
        <v>82.92967610154655</v>
      </c>
      <c r="D67" s="65"/>
      <c r="E67" s="78" t="s">
        <v>262</v>
      </c>
      <c r="F67" s="97">
        <v>124</v>
      </c>
      <c r="G67" s="105">
        <f t="shared" si="5"/>
        <v>2.490960224989956</v>
      </c>
      <c r="H67" s="78" t="s">
        <v>262</v>
      </c>
      <c r="L67" s="15">
        <v>4978</v>
      </c>
    </row>
    <row r="68" spans="1:12" ht="12.75">
      <c r="A68" s="82" t="s">
        <v>128</v>
      </c>
      <c r="B68" s="97">
        <v>255</v>
      </c>
      <c r="C68" s="105">
        <f>(B68/$B$37)*100</f>
        <v>7.4409104172745835</v>
      </c>
      <c r="D68" s="65"/>
      <c r="E68" s="78" t="s">
        <v>127</v>
      </c>
      <c r="F68" s="97">
        <v>16</v>
      </c>
      <c r="G68" s="105">
        <f t="shared" si="5"/>
        <v>2.7586206896551726</v>
      </c>
      <c r="H68" s="78" t="s">
        <v>127</v>
      </c>
      <c r="L68" s="15">
        <v>580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39</v>
      </c>
      <c r="G69" s="105">
        <f t="shared" si="5"/>
        <v>1.8396226415094339</v>
      </c>
      <c r="H69" s="78" t="s">
        <v>129</v>
      </c>
      <c r="L69" s="15">
        <v>2120</v>
      </c>
    </row>
    <row r="70" spans="1:12" ht="12.75">
      <c r="A70" s="82" t="s">
        <v>376</v>
      </c>
      <c r="B70" s="97">
        <v>323</v>
      </c>
      <c r="C70" s="105">
        <f>(B70/$B$37)*100</f>
        <v>9.425153195214474</v>
      </c>
      <c r="D70" s="65"/>
      <c r="E70" s="78" t="s">
        <v>130</v>
      </c>
      <c r="F70" s="97">
        <v>31</v>
      </c>
      <c r="G70" s="105">
        <f t="shared" si="5"/>
        <v>1.9338739862757333</v>
      </c>
      <c r="H70" s="78" t="s">
        <v>130</v>
      </c>
      <c r="L70" s="15">
        <v>1603</v>
      </c>
    </row>
    <row r="71" spans="1:12" ht="13.5" thickBot="1">
      <c r="A71" s="90" t="s">
        <v>371</v>
      </c>
      <c r="B71" s="110">
        <v>7</v>
      </c>
      <c r="C71" s="111">
        <f>(B71/$B$37)*100</f>
        <v>0.20426028596440038</v>
      </c>
      <c r="D71" s="91"/>
      <c r="E71" s="92" t="s">
        <v>131</v>
      </c>
      <c r="F71" s="110">
        <v>45</v>
      </c>
      <c r="G71" s="118">
        <f t="shared" si="5"/>
        <v>8.893280632411066</v>
      </c>
      <c r="H71" s="92" t="s">
        <v>131</v>
      </c>
      <c r="L71" s="15">
        <v>506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2377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2323</v>
      </c>
      <c r="G9" s="81">
        <f>(F9/$F$9)*100</f>
        <v>100</v>
      </c>
      <c r="I9" s="53"/>
    </row>
    <row r="10" spans="1:7" ht="12.75">
      <c r="A10" s="36" t="s">
        <v>137</v>
      </c>
      <c r="B10" s="97">
        <v>2337</v>
      </c>
      <c r="C10" s="105">
        <f aca="true" t="shared" si="0" ref="C10:C18">(B10/$B$8)*100</f>
        <v>98.3172065628944</v>
      </c>
      <c r="E10" s="32" t="s">
        <v>138</v>
      </c>
      <c r="F10" s="97">
        <v>2301</v>
      </c>
      <c r="G10" s="105">
        <f>(F10/$F$9)*100</f>
        <v>99.05294877313818</v>
      </c>
    </row>
    <row r="11" spans="1:7" ht="12.75">
      <c r="A11" s="36" t="s">
        <v>139</v>
      </c>
      <c r="B11" s="97">
        <v>0</v>
      </c>
      <c r="C11" s="105">
        <f t="shared" si="0"/>
        <v>0</v>
      </c>
      <c r="E11" s="32" t="s">
        <v>140</v>
      </c>
      <c r="F11" s="97">
        <v>16</v>
      </c>
      <c r="G11" s="105">
        <f>(F11/$F$9)*100</f>
        <v>0.6887645286267757</v>
      </c>
    </row>
    <row r="12" spans="1:7" ht="12.75">
      <c r="A12" s="36" t="s">
        <v>141</v>
      </c>
      <c r="B12" s="97">
        <v>31</v>
      </c>
      <c r="C12" s="105">
        <f t="shared" si="0"/>
        <v>1.3041649137568363</v>
      </c>
      <c r="E12" s="32" t="s">
        <v>142</v>
      </c>
      <c r="F12" s="97">
        <v>6</v>
      </c>
      <c r="G12" s="105">
        <f>(F12/$F$9)*100</f>
        <v>0.2582866982350409</v>
      </c>
    </row>
    <row r="13" spans="1:7" ht="12.75">
      <c r="A13" s="36" t="s">
        <v>143</v>
      </c>
      <c r="B13" s="97">
        <v>9</v>
      </c>
      <c r="C13" s="105">
        <f t="shared" si="0"/>
        <v>0.37862852334875896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1969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31</v>
      </c>
      <c r="G18" s="105">
        <f t="shared" si="1"/>
        <v>1.5744032503809042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73</v>
      </c>
      <c r="G19" s="105">
        <f t="shared" si="1"/>
        <v>3.7074657186389035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376</v>
      </c>
      <c r="G20" s="105">
        <f t="shared" si="1"/>
        <v>19.09598781107161</v>
      </c>
    </row>
    <row r="21" spans="1:7" ht="12.75">
      <c r="A21" s="36" t="s">
        <v>156</v>
      </c>
      <c r="B21" s="98">
        <v>92</v>
      </c>
      <c r="C21" s="105">
        <f aca="true" t="shared" si="2" ref="C21:C28">(B21/$B$8)*100</f>
        <v>3.8704249053428694</v>
      </c>
      <c r="E21" s="1" t="s">
        <v>157</v>
      </c>
      <c r="F21" s="97">
        <v>802</v>
      </c>
      <c r="G21" s="105">
        <f t="shared" si="1"/>
        <v>40.73133570340274</v>
      </c>
    </row>
    <row r="22" spans="1:7" ht="12.75">
      <c r="A22" s="36" t="s">
        <v>158</v>
      </c>
      <c r="B22" s="98">
        <v>194</v>
      </c>
      <c r="C22" s="105">
        <f t="shared" si="2"/>
        <v>8.161548169962138</v>
      </c>
      <c r="E22" s="1" t="s">
        <v>159</v>
      </c>
      <c r="F22" s="97">
        <v>621</v>
      </c>
      <c r="G22" s="105">
        <f t="shared" si="1"/>
        <v>31.538852209243274</v>
      </c>
    </row>
    <row r="23" spans="1:7" ht="12.75">
      <c r="A23" s="36" t="s">
        <v>160</v>
      </c>
      <c r="B23" s="98">
        <v>146</v>
      </c>
      <c r="C23" s="105">
        <f t="shared" si="2"/>
        <v>6.142196045435423</v>
      </c>
      <c r="E23" s="1" t="s">
        <v>161</v>
      </c>
      <c r="F23" s="98">
        <v>66</v>
      </c>
      <c r="G23" s="105">
        <f t="shared" si="1"/>
        <v>3.35195530726257</v>
      </c>
    </row>
    <row r="24" spans="1:7" ht="12.75">
      <c r="A24" s="36" t="s">
        <v>162</v>
      </c>
      <c r="B24" s="97">
        <v>497</v>
      </c>
      <c r="C24" s="105">
        <f t="shared" si="2"/>
        <v>20.90870845603702</v>
      </c>
      <c r="E24" s="1" t="s">
        <v>163</v>
      </c>
      <c r="F24" s="97">
        <v>407900</v>
      </c>
      <c r="G24" s="112" t="s">
        <v>261</v>
      </c>
    </row>
    <row r="25" spans="1:7" ht="12.75">
      <c r="A25" s="36" t="s">
        <v>164</v>
      </c>
      <c r="B25" s="97">
        <v>344</v>
      </c>
      <c r="C25" s="105">
        <f t="shared" si="2"/>
        <v>14.472023559108118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384</v>
      </c>
      <c r="C26" s="105">
        <f t="shared" si="2"/>
        <v>16.154816996213714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376</v>
      </c>
      <c r="C27" s="105">
        <f t="shared" si="2"/>
        <v>15.818258308792595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344</v>
      </c>
      <c r="C28" s="105">
        <f t="shared" si="2"/>
        <v>14.472023559108118</v>
      </c>
      <c r="E28" s="32" t="s">
        <v>176</v>
      </c>
      <c r="F28" s="97">
        <v>1571</v>
      </c>
      <c r="G28" s="105">
        <f aca="true" t="shared" si="3" ref="G28:G35">(F28/$F$14)*100</f>
        <v>79.7866937531742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12</v>
      </c>
      <c r="C32" s="105">
        <f t="shared" si="4"/>
        <v>0.5048380311316786</v>
      </c>
      <c r="E32" s="32" t="s">
        <v>183</v>
      </c>
      <c r="F32" s="97">
        <v>23</v>
      </c>
      <c r="G32" s="105">
        <f t="shared" si="3"/>
        <v>1.1681056373793803</v>
      </c>
    </row>
    <row r="33" spans="1:7" ht="12.75">
      <c r="A33" s="36" t="s">
        <v>184</v>
      </c>
      <c r="B33" s="97">
        <v>16</v>
      </c>
      <c r="C33" s="105">
        <f t="shared" si="4"/>
        <v>0.6731173748422381</v>
      </c>
      <c r="E33" s="32" t="s">
        <v>185</v>
      </c>
      <c r="F33" s="97">
        <v>138</v>
      </c>
      <c r="G33" s="105">
        <f t="shared" si="3"/>
        <v>7.0086338242762825</v>
      </c>
    </row>
    <row r="34" spans="1:7" ht="12.75">
      <c r="A34" s="36" t="s">
        <v>186</v>
      </c>
      <c r="B34" s="97">
        <v>51</v>
      </c>
      <c r="C34" s="105">
        <f t="shared" si="4"/>
        <v>2.1455616323096343</v>
      </c>
      <c r="E34" s="32" t="s">
        <v>187</v>
      </c>
      <c r="F34" s="97">
        <v>293</v>
      </c>
      <c r="G34" s="105">
        <f t="shared" si="3"/>
        <v>14.880650076180801</v>
      </c>
    </row>
    <row r="35" spans="1:7" ht="12.75">
      <c r="A35" s="36" t="s">
        <v>188</v>
      </c>
      <c r="B35" s="97">
        <v>108</v>
      </c>
      <c r="C35" s="105">
        <f t="shared" si="4"/>
        <v>4.5435422801851075</v>
      </c>
      <c r="E35" s="32" t="s">
        <v>189</v>
      </c>
      <c r="F35" s="97">
        <v>1117</v>
      </c>
      <c r="G35" s="105">
        <f t="shared" si="3"/>
        <v>56.72930421533774</v>
      </c>
    </row>
    <row r="36" spans="1:7" ht="12.75">
      <c r="A36" s="36" t="s">
        <v>190</v>
      </c>
      <c r="B36" s="97">
        <v>219</v>
      </c>
      <c r="C36" s="105">
        <f t="shared" si="4"/>
        <v>9.213294068153134</v>
      </c>
      <c r="E36" s="32" t="s">
        <v>191</v>
      </c>
      <c r="F36" s="97">
        <v>2205</v>
      </c>
      <c r="G36" s="112" t="s">
        <v>261</v>
      </c>
    </row>
    <row r="37" spans="1:7" ht="12.75">
      <c r="A37" s="36" t="s">
        <v>192</v>
      </c>
      <c r="B37" s="97">
        <v>268</v>
      </c>
      <c r="C37" s="105">
        <f t="shared" si="4"/>
        <v>11.274716028607488</v>
      </c>
      <c r="E37" s="32" t="s">
        <v>193</v>
      </c>
      <c r="F37" s="97">
        <v>398</v>
      </c>
      <c r="G37" s="105">
        <f>(F37/$F$14)*100</f>
        <v>20.2133062468258</v>
      </c>
    </row>
    <row r="38" spans="1:7" ht="12.75">
      <c r="A38" s="36" t="s">
        <v>194</v>
      </c>
      <c r="B38" s="97">
        <v>481</v>
      </c>
      <c r="C38" s="105">
        <f t="shared" si="4"/>
        <v>20.235591081194784</v>
      </c>
      <c r="E38" s="32" t="s">
        <v>191</v>
      </c>
      <c r="F38" s="97">
        <v>597</v>
      </c>
      <c r="G38" s="112" t="s">
        <v>261</v>
      </c>
    </row>
    <row r="39" spans="1:7" ht="12.75">
      <c r="A39" s="36" t="s">
        <v>195</v>
      </c>
      <c r="B39" s="97">
        <v>1222</v>
      </c>
      <c r="C39" s="105">
        <f t="shared" si="4"/>
        <v>51.409339503575936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8.5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2323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699</v>
      </c>
      <c r="G43" s="105">
        <f aca="true" t="shared" si="5" ref="G43:G48">(F43/$F$14)*100</f>
        <v>35.50025393600812</v>
      </c>
    </row>
    <row r="44" spans="1:7" ht="12.75">
      <c r="A44" s="36" t="s">
        <v>209</v>
      </c>
      <c r="B44" s="98">
        <v>310</v>
      </c>
      <c r="C44" s="105">
        <f aca="true" t="shared" si="6" ref="C44:C49">(B44/$B$42)*100</f>
        <v>13.34481274214378</v>
      </c>
      <c r="E44" s="32" t="s">
        <v>210</v>
      </c>
      <c r="F44" s="97">
        <v>259</v>
      </c>
      <c r="G44" s="105">
        <f t="shared" si="5"/>
        <v>13.153885220924327</v>
      </c>
    </row>
    <row r="45" spans="1:7" ht="12.75">
      <c r="A45" s="36" t="s">
        <v>211</v>
      </c>
      <c r="B45" s="98">
        <v>614</v>
      </c>
      <c r="C45" s="105">
        <f t="shared" si="6"/>
        <v>26.431338786052518</v>
      </c>
      <c r="E45" s="32" t="s">
        <v>212</v>
      </c>
      <c r="F45" s="97">
        <v>211</v>
      </c>
      <c r="G45" s="105">
        <f t="shared" si="5"/>
        <v>10.716099542915185</v>
      </c>
    </row>
    <row r="46" spans="1:7" ht="12.75">
      <c r="A46" s="36" t="s">
        <v>213</v>
      </c>
      <c r="B46" s="98">
        <v>316</v>
      </c>
      <c r="C46" s="105">
        <f t="shared" si="6"/>
        <v>13.603099440378822</v>
      </c>
      <c r="E46" s="32" t="s">
        <v>214</v>
      </c>
      <c r="F46" s="97">
        <v>193</v>
      </c>
      <c r="G46" s="105">
        <f t="shared" si="5"/>
        <v>9.801929913661757</v>
      </c>
    </row>
    <row r="47" spans="1:7" ht="12.75">
      <c r="A47" s="36" t="s">
        <v>215</v>
      </c>
      <c r="B47" s="97">
        <v>541</v>
      </c>
      <c r="C47" s="105">
        <f t="shared" si="6"/>
        <v>23.288850624192854</v>
      </c>
      <c r="E47" s="32" t="s">
        <v>216</v>
      </c>
      <c r="F47" s="97">
        <v>143</v>
      </c>
      <c r="G47" s="105">
        <f t="shared" si="5"/>
        <v>7.262569832402235</v>
      </c>
    </row>
    <row r="48" spans="1:7" ht="12.75">
      <c r="A48" s="36" t="s">
        <v>217</v>
      </c>
      <c r="B48" s="97">
        <v>296</v>
      </c>
      <c r="C48" s="105">
        <f t="shared" si="6"/>
        <v>12.742143779595349</v>
      </c>
      <c r="E48" s="32" t="s">
        <v>218</v>
      </c>
      <c r="F48" s="97">
        <v>464</v>
      </c>
      <c r="G48" s="105">
        <f t="shared" si="5"/>
        <v>23.56526155408837</v>
      </c>
    </row>
    <row r="49" spans="1:7" ht="12.75">
      <c r="A49" s="36" t="s">
        <v>219</v>
      </c>
      <c r="B49" s="97">
        <v>246</v>
      </c>
      <c r="C49" s="105">
        <f t="shared" si="6"/>
        <v>10.589754627636678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150</v>
      </c>
      <c r="G51" s="81">
        <f>(F51/F$51)*100</f>
        <v>100</v>
      </c>
    </row>
    <row r="52" spans="1:7" ht="12.75">
      <c r="A52" s="4" t="s">
        <v>223</v>
      </c>
      <c r="B52" s="97">
        <v>49</v>
      </c>
      <c r="C52" s="105">
        <f>(B52/$B$42)*100</f>
        <v>2.1093413689195004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260</v>
      </c>
      <c r="C53" s="105">
        <f>(B53/$B$42)*100</f>
        <v>11.192423590185104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1249</v>
      </c>
      <c r="C54" s="105">
        <f>(B54/$B$42)*100</f>
        <v>53.766681015927674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765</v>
      </c>
      <c r="C55" s="105">
        <f>(B55/$B$42)*100</f>
        <v>32.93155402496771</v>
      </c>
      <c r="E55" s="32" t="s">
        <v>230</v>
      </c>
      <c r="F55" s="97">
        <v>16</v>
      </c>
      <c r="G55" s="105">
        <f t="shared" si="7"/>
        <v>10.666666666666668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0</v>
      </c>
      <c r="G56" s="105">
        <f t="shared" si="7"/>
        <v>0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29</v>
      </c>
      <c r="G57" s="105">
        <f t="shared" si="7"/>
        <v>19.333333333333332</v>
      </c>
    </row>
    <row r="58" spans="1:7" ht="12.75">
      <c r="A58" s="36" t="s">
        <v>234</v>
      </c>
      <c r="B58" s="97">
        <v>1148</v>
      </c>
      <c r="C58" s="105">
        <f aca="true" t="shared" si="8" ref="C58:C66">(B58/$B$42)*100</f>
        <v>49.41885492897116</v>
      </c>
      <c r="E58" s="32" t="s">
        <v>235</v>
      </c>
      <c r="F58" s="97">
        <v>31</v>
      </c>
      <c r="G58" s="105">
        <f t="shared" si="7"/>
        <v>20.666666666666668</v>
      </c>
    </row>
    <row r="59" spans="1:7" ht="12.75">
      <c r="A59" s="36" t="s">
        <v>236</v>
      </c>
      <c r="B59" s="97">
        <v>140</v>
      </c>
      <c r="C59" s="105">
        <f t="shared" si="8"/>
        <v>6.026689625484288</v>
      </c>
      <c r="E59" s="32" t="s">
        <v>237</v>
      </c>
      <c r="F59" s="98">
        <v>45</v>
      </c>
      <c r="G59" s="105">
        <f t="shared" si="7"/>
        <v>30</v>
      </c>
    </row>
    <row r="60" spans="1:7" ht="12.75">
      <c r="A60" s="36" t="s">
        <v>238</v>
      </c>
      <c r="B60" s="97">
        <v>126</v>
      </c>
      <c r="C60" s="105">
        <f t="shared" si="8"/>
        <v>5.424020662935859</v>
      </c>
      <c r="E60" s="32" t="s">
        <v>239</v>
      </c>
      <c r="F60" s="97">
        <v>29</v>
      </c>
      <c r="G60" s="105">
        <f t="shared" si="7"/>
        <v>19.333333333333332</v>
      </c>
    </row>
    <row r="61" spans="1:7" ht="12.75">
      <c r="A61" s="36" t="s">
        <v>240</v>
      </c>
      <c r="B61" s="97">
        <v>901</v>
      </c>
      <c r="C61" s="105">
        <f t="shared" si="8"/>
        <v>38.78605251829531</v>
      </c>
      <c r="E61" s="32" t="s">
        <v>163</v>
      </c>
      <c r="F61" s="97">
        <v>1315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8</v>
      </c>
      <c r="C63" s="105">
        <f t="shared" si="8"/>
        <v>0.34438226431338786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37</v>
      </c>
      <c r="G65" s="105">
        <f aca="true" t="shared" si="9" ref="G65:G71">(F65/F$51)*100</f>
        <v>24.666666666666668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21</v>
      </c>
      <c r="G66" s="105">
        <f t="shared" si="9"/>
        <v>14.000000000000002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19</v>
      </c>
      <c r="G67" s="105">
        <f t="shared" si="9"/>
        <v>12.666666666666668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</v>
      </c>
      <c r="G68" s="105">
        <f t="shared" si="9"/>
        <v>6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8</v>
      </c>
      <c r="G69" s="105">
        <f t="shared" si="9"/>
        <v>5.333333333333334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27</v>
      </c>
      <c r="G70" s="105">
        <f t="shared" si="9"/>
        <v>18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29</v>
      </c>
      <c r="G71" s="115">
        <f t="shared" si="9"/>
        <v>19.333333333333332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2002-06-12T14:47:10Z</dcterms:modified>
  <cp:category/>
  <cp:version/>
  <cp:contentType/>
  <cp:contentStatus/>
</cp:coreProperties>
</file>