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<sst xmlns="http://schemas.openxmlformats.org/spreadsheetml/2006/main" count="696" uniqueCount="437">
  <si>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</si>
  <si>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</si>
  <si>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</si>
  <si>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</si>
  <si>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</si>
  <si>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</si>
  <si>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</si>
  <si>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</si>
  <si>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</si>
  <si>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</si>
  <si>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</si>
  <si>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</si>
  <si>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</si>
  <si>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</si>
  <si>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</si>
  <si>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</si>
  <si>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</si>
  <si>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</si>
  <si>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</si>
  <si>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</si>
  <si>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</si>
  <si>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</si>
  <si>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</si>
  <si>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</si>
  <si>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</si>
  <si>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</si>
  <si>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</si>
  <si>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</si>
  <si>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</si>
  <si>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</si>
  <si>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</si>
  <si>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</si>
  <si>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</si>
  <si>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</si>
  <si>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</si>
  <si>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</si>
  <si>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</si>
  <si>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</si>
  <si>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</si>
  <si>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</si>
  <si>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</si>
  <si>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</si>
  <si>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</si>
  <si>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</si>
  <si>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</si>
  <si>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</si>
  <si>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</si>
  <si>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</si>
  <si>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</si>
  <si>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</si>
  <si>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</si>
  <si>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</si>
  <si>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</si>
  <si>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</si>
  <si>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</si>
  <si>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</si>
  <si>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</si>
  <si>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</si>
  <si>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</si>
  <si>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</si>
  <si>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</si>
  <si>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</si>
  <si>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</si>
  <si>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</si>
  <si>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</si>
  <si>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</si>
  <si>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</si>
  <si>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</si>
  <si>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</si>
  <si>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</si>
  <si>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</si>
  <si>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</si>
  <si>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</si>
  <si>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</si>
  <si>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</si>
  <si>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</si>
  <si>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</si>
  <si>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</si>
  <si>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</si>
  <si>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</si>
  <si>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</si>
  <si>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</si>
  <si>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</si>
  <si>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</si>
  <si>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</si>
  <si>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</si>
  <si>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</si>
  <si>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</si>
  <si>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</si>
  <si>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</si>
  <si>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</si>
  <si>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</si>
  <si>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</si>
  <si>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</si>
  <si>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</si>
  <si>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</si>
  <si>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</si>
  <si>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</si>
  <si>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</si>
  <si>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</si>
  <si>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</si>
  <si>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</si>
  <si>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</si>
  <si>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</si>
  <si>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</si>
  <si>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</si>
  <si>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</si>
  <si>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</si>
  <si>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</si>
  <si>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</si>
  <si>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</si>
  <si>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</si>
  <si>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</si>
  <si>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</si>
  <si>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</si>
  <si>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</si>
  <si>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</si>
  <si>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</si>
  <si>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</si>
  <si>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</si>
  <si>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</si>
  <si>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</si>
  <si>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</si>
  <si>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</si>
  <si>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</si>
  <si>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</si>
  <si>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</si>
  <si>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</si>
  <si>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</si>
  <si>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</si>
  <si>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</si>
  <si>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</si>
  <si>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</si>
  <si>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</si>
  <si>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</si>
  <si>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</si>
  <si>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</si>
  <si>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</si>
  <si>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</si>
  <si>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</si>
  <si>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</si>
  <si>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</si>
  <si>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</si>
  <si>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</si>
  <si>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</si>
  <si>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</si>
  <si>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</si>
  <si>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</si>
  <si>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</si>
  <si>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</si>
  <si>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</si>
  <si>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</si>
  <si>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</si>
  <si>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</si>
  <si>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</si>
  <si>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</si>
  <si>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</si>
  <si>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</si>
  <si>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</si>
  <si>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</si>
  <si>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</si>
  <si>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</si>
  <si>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</si>
  <si>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</si>
  <si>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</si>
  <si>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</si>
  <si>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</si>
  <si>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</si>
  <si>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</si>
  <si>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</si>
  <si>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</si>
  <si>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</si>
  <si>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</si>
  <si>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</si>
  <si>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</si>
  <si>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</si>
  <si>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</si>
  <si>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</si>
  <si>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</si>
  <si>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</si>
  <si>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</si>
  <si>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</si>
  <si>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</si>
  <si>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</si>
  <si>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</si>
  <si>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</si>
  <si>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</si>
  <si>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</si>
  <si>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</si>
  <si>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</si>
  <si>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</si>
  <si>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</si>
  <si>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</si>
  <si>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</si>
  <si>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</si>
  <si>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</si>
  <si>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</si>
  <si>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</si>
  <si>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</si>
  <si>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</si>
  <si>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</si>
  <si>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</si>
  <si>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</si>
  <si>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</si>
  <si>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</si>
  <si>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</si>
  <si>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</si>
  <si>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</si>
  <si>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</si>
  <si>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</si>
  <si>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</si>
  <si>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</si>
  <si>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</si>
  <si>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</si>
  <si>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</si>
  <si>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</si>
  <si>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</si>
  <si>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</si>
  <si>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</si>
  <si>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</si>
  <si>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</si>
  <si>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</si>
  <si>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</si>
  <si>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</si>
  <si>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</si>
  <si>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</si>
  <si>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</si>
  <si>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</si>
  <si>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</si>
  <si>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</si>
  <si>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</si>
  <si>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</si>
  <si>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</si>
  <si>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</si>
  <si>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</si>
  <si>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</si>
  <si>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</si>
  <si>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</si>
  <si>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</si>
  <si>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</si>
  <si>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</si>
  <si>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</si>
  <si>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</si>
  <si>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</si>
  <si>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</si>
  <si>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</si>
  <si>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</si>
  <si>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</si>
  <si>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</si>
  <si>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</si>
  <si>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</si>
  <si>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</si>
  <si>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</si>
  <si>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</si>
  <si>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</si>
  <si>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</si>
  <si>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</si>
  <si>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</si>
  <si>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</si>
  <si>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</si>
  <si>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</si>
  <si>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</si>
  <si>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</si>
  <si>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</si>
  <si>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</si>
  <si>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</si>
  <si>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</si>
  <si>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</si>
  <si>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</si>
  <si>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</si>
  <si>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</si>
  <si>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</si>
  <si>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</si>
  <si>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</si>
  <si>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</si>
  <si>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</si>
  <si>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</si>
  <si>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</si>
  <si>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</si>
  <si>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</si>
  <si>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</si>
  <si>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</si>
  <si>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</si>
  <si>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</si>
  <si>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</si>
  <si>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</si>
  <si>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</si>
  <si>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</si>
  <si>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</si>
  <si>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</si>
  <si>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</si>
  <si>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</si>
  <si>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</si>
  <si>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</si>
  <si>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</si>
  <si>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</si>
  <si>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</si>
  <si>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</si>
  <si>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</si>
  <si>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</si>
  <si>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</si>
  <si>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</si>
  <si>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</si>
  <si>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</si>
  <si>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</si>
  <si>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</si>
  <si>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</si>
  <si>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</si>
  <si>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</si>
  <si>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</si>
  <si>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</si>
  <si>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</si>
  <si>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</si>
  <si>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</si>
  <si>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</si>
  <si>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</si>
  <si>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</si>
  <si>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</si>
  <si>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</si>
  <si>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</si>
  <si>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</si>
  <si>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</si>
  <si>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</si>
  <si>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</si>
  <si>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</si>
  <si>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</si>
  <si>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</si>
  <si>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</si>
  <si>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</si>
  <si>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</si>
  <si>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</si>
  <si>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</si>
  <si>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</si>
  <si>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</si>
  <si>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</si>
  <si>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</si>
  <si>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</si>
  <si>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</si>
  <si>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</si>
  <si>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</si>
  <si>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</si>
  <si>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</si>
  <si>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</si>
  <si>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</si>
  <si>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</si>
  <si>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</si>
  <si>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</si>
  <si>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</si>
  <si>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</si>
  <si>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</si>
  <si>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</si>
  <si>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</si>
  <si>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</si>
  <si>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</si>
  <si>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</si>
  <si>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</si>
  <si>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</si>
  <si>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</si>
  <si>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</si>
  <si>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</si>
  <si>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</si>
  <si>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</si>
  <si>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</si>
  <si>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</si>
  <si>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</si>
  <si>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</si>
  <si>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</si>
  <si>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</si>
  <si>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</si>
  <si>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</si>
  <si>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</si>
  <si>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</si>
  <si>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</si>
  <si>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</si>
  <si>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</si>
  <si>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</si>
  <si>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</si>
  <si>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</si>
  <si>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</si>
  <si>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</si>
  <si>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</si>
  <si>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</si>
  <si>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</si>
  <si>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</si>
  <si>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</si>
  <si>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</si>
  <si>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</si>
  <si>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</si>
  <si>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</si>
  <si>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</si>
  <si>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</si>
  <si>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</si>
  <si>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</si>
  <si>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</si>
  <si>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</si>
  <si>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</si>
  <si>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East Hanover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</si>
  <si>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East Hanover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</si>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</sst>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11393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11393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5520</v>
      </c>
      <c r="C9" s="151">
        <f>(B9/$B$7)*100</f>
        <v>48.45080312472571</v>
      </c>
      <c r="D9" s="152"/>
      <c r="E9" s="152" t="s">
        <v>403</v>
      </c>
      <c r="F9" s="150">
        <v>312</v>
      </c>
      <c r="G9" s="153">
        <f t="shared" si="0"/>
        <v>2.738523654875801</v>
      </c>
    </row>
    <row r="10" spans="1:7" ht="12.75">
      <c r="A10" s="149" t="s">
        <v>404</v>
      </c>
      <c r="B10" s="150">
        <v>5873</v>
      </c>
      <c r="C10" s="151">
        <f>(B10/$B$7)*100</f>
        <v>51.5491968752743</v>
      </c>
      <c r="D10" s="152"/>
      <c r="E10" s="152" t="s">
        <v>405</v>
      </c>
      <c r="F10" s="150">
        <v>22</v>
      </c>
      <c r="G10" s="153">
        <f t="shared" si="0"/>
        <v>0.19310102694637057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71</v>
      </c>
      <c r="G11" s="153">
        <f t="shared" si="0"/>
        <v>0.6231896778723778</v>
      </c>
    </row>
    <row r="12" spans="1:7" ht="12.75">
      <c r="A12" s="149" t="s">
        <v>407</v>
      </c>
      <c r="B12" s="150">
        <v>713</v>
      </c>
      <c r="C12" s="151">
        <f aca="true" t="shared" si="1" ref="C12:C24">B12*100/B$7</f>
        <v>6.258228736943737</v>
      </c>
      <c r="D12" s="152"/>
      <c r="E12" s="152" t="s">
        <v>408</v>
      </c>
      <c r="F12" s="150">
        <v>53</v>
      </c>
      <c r="G12" s="153">
        <f t="shared" si="0"/>
        <v>0.46519792855262004</v>
      </c>
    </row>
    <row r="13" spans="1:7" ht="12.75">
      <c r="A13" s="149" t="s">
        <v>409</v>
      </c>
      <c r="B13" s="150">
        <v>738</v>
      </c>
      <c r="C13" s="151">
        <f t="shared" si="1"/>
        <v>6.477661722110067</v>
      </c>
      <c r="D13" s="152"/>
      <c r="E13" s="152" t="s">
        <v>410</v>
      </c>
      <c r="F13" s="150">
        <v>166</v>
      </c>
      <c r="G13" s="153">
        <f t="shared" si="0"/>
        <v>1.4570350215044325</v>
      </c>
    </row>
    <row r="14" spans="1:7" ht="12.75">
      <c r="A14" s="149" t="s">
        <v>411</v>
      </c>
      <c r="B14" s="150">
        <v>686</v>
      </c>
      <c r="C14" s="151">
        <f t="shared" si="1"/>
        <v>6.021241112964101</v>
      </c>
      <c r="D14" s="152"/>
      <c r="E14" s="152" t="s">
        <v>412</v>
      </c>
      <c r="F14" s="150">
        <v>11081</v>
      </c>
      <c r="G14" s="153">
        <f t="shared" si="0"/>
        <v>97.2614763451242</v>
      </c>
    </row>
    <row r="15" spans="1:7" ht="12.75">
      <c r="A15" s="149" t="s">
        <v>413</v>
      </c>
      <c r="B15" s="150">
        <v>626</v>
      </c>
      <c r="C15" s="151">
        <f t="shared" si="1"/>
        <v>5.494601948564909</v>
      </c>
      <c r="D15" s="152"/>
      <c r="E15" s="152" t="s">
        <v>414</v>
      </c>
      <c r="F15" s="150">
        <v>9668</v>
      </c>
      <c r="G15" s="153">
        <f t="shared" si="0"/>
        <v>84.85912402352322</v>
      </c>
    </row>
    <row r="16" spans="1:7" ht="12.75">
      <c r="A16" s="149" t="s">
        <v>415</v>
      </c>
      <c r="B16" s="150">
        <v>528</v>
      </c>
      <c r="C16" s="151">
        <f t="shared" si="1"/>
        <v>4.634424646712894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1297</v>
      </c>
      <c r="C17" s="151">
        <f t="shared" si="1"/>
        <v>11.384183270429212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1925</v>
      </c>
      <c r="C18" s="151">
        <f t="shared" si="1"/>
        <v>16.896339857807426</v>
      </c>
      <c r="D18" s="152"/>
      <c r="E18" s="143" t="s">
        <v>419</v>
      </c>
      <c r="F18" s="141">
        <v>11393</v>
      </c>
      <c r="G18" s="148">
        <v>100</v>
      </c>
    </row>
    <row r="19" spans="1:7" ht="12.75">
      <c r="A19" s="149" t="s">
        <v>420</v>
      </c>
      <c r="B19" s="150">
        <v>1738</v>
      </c>
      <c r="C19" s="151">
        <f t="shared" si="1"/>
        <v>15.254981128763276</v>
      </c>
      <c r="D19" s="152"/>
      <c r="E19" s="152" t="s">
        <v>421</v>
      </c>
      <c r="F19" s="150">
        <v>11375</v>
      </c>
      <c r="G19" s="153">
        <f aca="true" t="shared" si="2" ref="G19:G30">F19*100/F$18</f>
        <v>99.84200825068024</v>
      </c>
    </row>
    <row r="20" spans="1:7" ht="12.75">
      <c r="A20" s="149" t="s">
        <v>422</v>
      </c>
      <c r="B20" s="150">
        <v>802</v>
      </c>
      <c r="C20" s="151">
        <f t="shared" si="1"/>
        <v>7.039410164135873</v>
      </c>
      <c r="D20" s="152"/>
      <c r="E20" s="152" t="s">
        <v>423</v>
      </c>
      <c r="F20" s="150">
        <v>3843</v>
      </c>
      <c r="G20" s="153">
        <f t="shared" si="2"/>
        <v>33.73123847976828</v>
      </c>
    </row>
    <row r="21" spans="1:7" ht="12.75">
      <c r="A21" s="149" t="s">
        <v>424</v>
      </c>
      <c r="B21" s="150">
        <v>678</v>
      </c>
      <c r="C21" s="151">
        <f t="shared" si="1"/>
        <v>5.951022557710875</v>
      </c>
      <c r="D21" s="152"/>
      <c r="E21" s="152" t="s">
        <v>425</v>
      </c>
      <c r="F21" s="150">
        <v>2790</v>
      </c>
      <c r="G21" s="153">
        <f t="shared" si="2"/>
        <v>24.48872114456245</v>
      </c>
    </row>
    <row r="22" spans="1:7" ht="12.75">
      <c r="A22" s="149" t="s">
        <v>426</v>
      </c>
      <c r="B22" s="150">
        <v>988</v>
      </c>
      <c r="C22" s="151">
        <f t="shared" si="1"/>
        <v>8.67199157377337</v>
      </c>
      <c r="D22" s="152"/>
      <c r="E22" s="152" t="s">
        <v>427</v>
      </c>
      <c r="F22" s="150">
        <v>3762</v>
      </c>
      <c r="G22" s="153">
        <f t="shared" si="2"/>
        <v>33.02027560782937</v>
      </c>
    </row>
    <row r="23" spans="1:7" ht="12.75">
      <c r="A23" s="149" t="s">
        <v>428</v>
      </c>
      <c r="B23" s="150">
        <v>536</v>
      </c>
      <c r="C23" s="151">
        <f t="shared" si="1"/>
        <v>4.704643201966119</v>
      </c>
      <c r="D23" s="152"/>
      <c r="E23" s="152" t="s">
        <v>429</v>
      </c>
      <c r="F23" s="150">
        <v>2408</v>
      </c>
      <c r="G23" s="153">
        <f t="shared" si="2"/>
        <v>21.135785131220924</v>
      </c>
    </row>
    <row r="24" spans="1:7" ht="12.75">
      <c r="A24" s="149" t="s">
        <v>430</v>
      </c>
      <c r="B24" s="150">
        <v>138</v>
      </c>
      <c r="C24" s="151">
        <f t="shared" si="1"/>
        <v>1.2112700781181427</v>
      </c>
      <c r="D24" s="152"/>
      <c r="E24" s="152" t="s">
        <v>431</v>
      </c>
      <c r="F24" s="150">
        <v>722</v>
      </c>
      <c r="G24" s="153">
        <f t="shared" si="2"/>
        <v>6.337224611603617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147</v>
      </c>
      <c r="G25" s="153">
        <f t="shared" si="2"/>
        <v>1.2902659527780216</v>
      </c>
    </row>
    <row r="26" spans="1:7" ht="12.75">
      <c r="A26" s="149" t="s">
        <v>433</v>
      </c>
      <c r="B26" s="145">
        <v>40.7</v>
      </c>
      <c r="C26" s="155" t="s">
        <v>261</v>
      </c>
      <c r="D26" s="152"/>
      <c r="E26" s="156" t="s">
        <v>434</v>
      </c>
      <c r="F26" s="157">
        <v>258</v>
      </c>
      <c r="G26" s="153">
        <f t="shared" si="2"/>
        <v>2.2645484069165276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89</v>
      </c>
      <c r="G27" s="153">
        <f t="shared" si="2"/>
        <v>0.7811814271921356</v>
      </c>
    </row>
    <row r="28" spans="1:7" ht="12.75">
      <c r="A28" s="149" t="s">
        <v>262</v>
      </c>
      <c r="B28" s="150">
        <v>8828</v>
      </c>
      <c r="C28" s="151">
        <f aca="true" t="shared" si="3" ref="C28:C35">B28*100/B$7</f>
        <v>77.48617572193452</v>
      </c>
      <c r="D28" s="152"/>
      <c r="E28" s="152" t="s">
        <v>436</v>
      </c>
      <c r="F28" s="150">
        <v>18</v>
      </c>
      <c r="G28" s="153">
        <f t="shared" si="2"/>
        <v>0.15799174931975773</v>
      </c>
    </row>
    <row r="29" spans="1:7" ht="12.75">
      <c r="A29" s="149" t="s">
        <v>0</v>
      </c>
      <c r="B29" s="150">
        <v>4228</v>
      </c>
      <c r="C29" s="151">
        <f t="shared" si="3"/>
        <v>37.11050645132976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4600</v>
      </c>
      <c r="C30" s="151">
        <f t="shared" si="3"/>
        <v>40.37566927060476</v>
      </c>
      <c r="D30" s="152"/>
      <c r="E30" s="152" t="s">
        <v>3</v>
      </c>
      <c r="F30" s="150">
        <v>18</v>
      </c>
      <c r="G30" s="153">
        <f t="shared" si="2"/>
        <v>0.15799174931975773</v>
      </c>
    </row>
    <row r="31" spans="1:7" ht="12.75">
      <c r="A31" s="149" t="s">
        <v>4</v>
      </c>
      <c r="B31" s="150">
        <v>8511</v>
      </c>
      <c r="C31" s="151">
        <f t="shared" si="3"/>
        <v>74.70376547002546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2047</v>
      </c>
      <c r="C32" s="151">
        <f t="shared" si="3"/>
        <v>17.967172825419116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1662</v>
      </c>
      <c r="C33" s="151">
        <f t="shared" si="3"/>
        <v>14.587904853857632</v>
      </c>
      <c r="D33" s="152"/>
      <c r="E33" s="143" t="s">
        <v>8</v>
      </c>
      <c r="F33" s="141">
        <v>3843</v>
      </c>
      <c r="G33" s="148">
        <v>100</v>
      </c>
    </row>
    <row r="34" spans="1:7" ht="12.75">
      <c r="A34" s="149" t="s">
        <v>0</v>
      </c>
      <c r="B34" s="150">
        <v>735</v>
      </c>
      <c r="C34" s="151">
        <f t="shared" si="3"/>
        <v>6.451329763890108</v>
      </c>
      <c r="D34" s="152"/>
      <c r="E34" s="152" t="s">
        <v>9</v>
      </c>
      <c r="F34" s="150">
        <v>3214</v>
      </c>
      <c r="G34" s="153">
        <f aca="true" t="shared" si="4" ref="G34:G42">F34*100/F$33</f>
        <v>83.63257871454593</v>
      </c>
    </row>
    <row r="35" spans="1:7" ht="12.75">
      <c r="A35" s="149" t="s">
        <v>2</v>
      </c>
      <c r="B35" s="150">
        <v>927</v>
      </c>
      <c r="C35" s="151">
        <f t="shared" si="3"/>
        <v>8.136575089967524</v>
      </c>
      <c r="D35" s="152"/>
      <c r="E35" s="152" t="s">
        <v>10</v>
      </c>
      <c r="F35" s="150">
        <v>1316</v>
      </c>
      <c r="G35" s="153">
        <f t="shared" si="4"/>
        <v>34.24408014571949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2790</v>
      </c>
      <c r="G36" s="153">
        <f t="shared" si="4"/>
        <v>72.59953161592506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1192</v>
      </c>
      <c r="G37" s="153">
        <f t="shared" si="4"/>
        <v>31.017434296122822</v>
      </c>
    </row>
    <row r="38" spans="1:7" ht="12.75">
      <c r="A38" s="162" t="s">
        <v>13</v>
      </c>
      <c r="B38" s="150">
        <v>11286</v>
      </c>
      <c r="C38" s="151">
        <f aca="true" t="shared" si="5" ref="C38:C56">B38*100/B$7</f>
        <v>99.06082682348811</v>
      </c>
      <c r="D38" s="152"/>
      <c r="E38" s="152" t="s">
        <v>14</v>
      </c>
      <c r="F38" s="150">
        <v>316</v>
      </c>
      <c r="G38" s="153">
        <f t="shared" si="4"/>
        <v>8.222742648972158</v>
      </c>
    </row>
    <row r="39" spans="1:7" ht="12.75">
      <c r="A39" s="149" t="s">
        <v>15</v>
      </c>
      <c r="B39" s="150">
        <v>9921</v>
      </c>
      <c r="C39" s="151">
        <f t="shared" si="5"/>
        <v>87.07978583340648</v>
      </c>
      <c r="D39" s="152"/>
      <c r="E39" s="152" t="s">
        <v>10</v>
      </c>
      <c r="F39" s="150">
        <v>96</v>
      </c>
      <c r="G39" s="153">
        <f t="shared" si="4"/>
        <v>2.498048399687744</v>
      </c>
    </row>
    <row r="40" spans="1:7" ht="12.75">
      <c r="A40" s="149" t="s">
        <v>16</v>
      </c>
      <c r="B40" s="150">
        <v>66</v>
      </c>
      <c r="C40" s="151">
        <f t="shared" si="5"/>
        <v>0.5793030808391118</v>
      </c>
      <c r="D40" s="152"/>
      <c r="E40" s="152" t="s">
        <v>17</v>
      </c>
      <c r="F40" s="150">
        <v>629</v>
      </c>
      <c r="G40" s="153">
        <f t="shared" si="4"/>
        <v>16.36742128545407</v>
      </c>
    </row>
    <row r="41" spans="1:7" ht="12.75">
      <c r="A41" s="149" t="s">
        <v>18</v>
      </c>
      <c r="B41" s="150">
        <v>3</v>
      </c>
      <c r="C41" s="151">
        <f t="shared" si="5"/>
        <v>0.026331958219959626</v>
      </c>
      <c r="D41" s="152"/>
      <c r="E41" s="152" t="s">
        <v>19</v>
      </c>
      <c r="F41" s="150">
        <v>521</v>
      </c>
      <c r="G41" s="153">
        <f t="shared" si="4"/>
        <v>13.55711683580536</v>
      </c>
    </row>
    <row r="42" spans="1:7" ht="12.75">
      <c r="A42" s="149" t="s">
        <v>20</v>
      </c>
      <c r="B42" s="150">
        <v>1269</v>
      </c>
      <c r="C42" s="151">
        <f t="shared" si="5"/>
        <v>11.13841832704292</v>
      </c>
      <c r="D42" s="152"/>
      <c r="E42" s="152" t="s">
        <v>21</v>
      </c>
      <c r="F42" s="150">
        <v>239</v>
      </c>
      <c r="G42" s="153">
        <f t="shared" si="4"/>
        <v>6.219099661722613</v>
      </c>
    </row>
    <row r="43" spans="1:7" ht="12.75">
      <c r="A43" s="149" t="s">
        <v>22</v>
      </c>
      <c r="B43" s="150">
        <v>280</v>
      </c>
      <c r="C43" s="151">
        <f t="shared" si="5"/>
        <v>2.4576494338628985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620</v>
      </c>
      <c r="C44" s="151">
        <f t="shared" si="5"/>
        <v>5.441938032124989</v>
      </c>
      <c r="D44" s="152"/>
      <c r="E44" s="152" t="s">
        <v>24</v>
      </c>
      <c r="F44" s="159">
        <v>1407</v>
      </c>
      <c r="G44" s="163">
        <f>F44*100/F33</f>
        <v>36.612021857923494</v>
      </c>
    </row>
    <row r="45" spans="1:7" ht="12.75">
      <c r="A45" s="149" t="s">
        <v>25</v>
      </c>
      <c r="B45" s="150">
        <v>129</v>
      </c>
      <c r="C45" s="151">
        <f t="shared" si="5"/>
        <v>1.1322742034582638</v>
      </c>
      <c r="D45" s="152"/>
      <c r="E45" s="152" t="s">
        <v>26</v>
      </c>
      <c r="F45" s="159">
        <v>1163</v>
      </c>
      <c r="G45" s="163">
        <f>F45*100/F33</f>
        <v>30.262815508717146</v>
      </c>
    </row>
    <row r="46" spans="1:7" ht="12.75">
      <c r="A46" s="149" t="s">
        <v>27</v>
      </c>
      <c r="B46" s="150">
        <v>11</v>
      </c>
      <c r="C46" s="151">
        <f t="shared" si="5"/>
        <v>0.09655051347318529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141</v>
      </c>
      <c r="C47" s="151">
        <f t="shared" si="5"/>
        <v>1.2376020363381024</v>
      </c>
      <c r="D47" s="152"/>
      <c r="E47" s="152" t="s">
        <v>29</v>
      </c>
      <c r="F47" s="164">
        <v>2.96</v>
      </c>
      <c r="G47" s="165" t="s">
        <v>261</v>
      </c>
    </row>
    <row r="48" spans="1:7" ht="12.75">
      <c r="A48" s="149" t="s">
        <v>30</v>
      </c>
      <c r="B48" s="150">
        <v>34</v>
      </c>
      <c r="C48" s="151">
        <f t="shared" si="5"/>
        <v>0.2984288598262091</v>
      </c>
      <c r="D48" s="152"/>
      <c r="E48" s="152" t="s">
        <v>31</v>
      </c>
      <c r="F48" s="145">
        <v>3.26</v>
      </c>
      <c r="G48" s="165" t="s">
        <v>261</v>
      </c>
    </row>
    <row r="49" spans="1:7" ht="14.25">
      <c r="A49" s="149" t="s">
        <v>32</v>
      </c>
      <c r="B49" s="150">
        <v>54</v>
      </c>
      <c r="C49" s="151">
        <f t="shared" si="5"/>
        <v>0.47397524795927326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3895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3843</v>
      </c>
      <c r="G52" s="153">
        <f>F52*100/F$51</f>
        <v>98.66495507060334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52</v>
      </c>
      <c r="G53" s="153">
        <f>F53*100/F$51</f>
        <v>1.3350449293966624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8</v>
      </c>
      <c r="G54" s="153">
        <f>F54*100/F$51</f>
        <v>0.20539152759948653</v>
      </c>
    </row>
    <row r="55" spans="1:7" ht="12.75">
      <c r="A55" s="149" t="s">
        <v>43</v>
      </c>
      <c r="B55" s="150">
        <v>27</v>
      </c>
      <c r="C55" s="151">
        <f t="shared" si="5"/>
        <v>0.23698762397963663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107</v>
      </c>
      <c r="C56" s="151">
        <f t="shared" si="5"/>
        <v>0.9391731765118932</v>
      </c>
      <c r="D56" s="152"/>
      <c r="E56" s="152" t="s">
        <v>45</v>
      </c>
      <c r="F56" s="166">
        <v>0.3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1.7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10002</v>
      </c>
      <c r="C60" s="167">
        <f>B60*100/B7</f>
        <v>87.7907487053454</v>
      </c>
      <c r="D60" s="152"/>
      <c r="E60" s="143" t="s">
        <v>51</v>
      </c>
      <c r="F60" s="141">
        <v>3843</v>
      </c>
      <c r="G60" s="148">
        <v>100</v>
      </c>
    </row>
    <row r="61" spans="1:7" ht="12.75">
      <c r="A61" s="149" t="s">
        <v>52</v>
      </c>
      <c r="B61" s="159">
        <v>72</v>
      </c>
      <c r="C61" s="167">
        <f>B61*100/B7</f>
        <v>0.6319669972790309</v>
      </c>
      <c r="D61" s="152"/>
      <c r="E61" s="152" t="s">
        <v>53</v>
      </c>
      <c r="F61" s="150">
        <v>3613</v>
      </c>
      <c r="G61" s="153">
        <f>F61*100/F$60</f>
        <v>94.01509237574811</v>
      </c>
    </row>
    <row r="62" spans="1:7" ht="12.75">
      <c r="A62" s="149" t="s">
        <v>54</v>
      </c>
      <c r="B62" s="159">
        <v>18</v>
      </c>
      <c r="C62" s="167">
        <f>B62*100/B7</f>
        <v>0.15799174931975773</v>
      </c>
      <c r="D62" s="152"/>
      <c r="E62" s="152" t="s">
        <v>55</v>
      </c>
      <c r="F62" s="150">
        <v>230</v>
      </c>
      <c r="G62" s="153">
        <f>F62*100/F$60</f>
        <v>5.984907624251886</v>
      </c>
    </row>
    <row r="63" spans="1:7" ht="12.75">
      <c r="A63" s="149" t="s">
        <v>56</v>
      </c>
      <c r="B63" s="159">
        <v>1318</v>
      </c>
      <c r="C63" s="167">
        <f>B63*100/B7</f>
        <v>11.568506977968928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5</v>
      </c>
      <c r="C64" s="167">
        <f>B64*100/B7</f>
        <v>0.04388659703326604</v>
      </c>
      <c r="D64" s="152"/>
      <c r="E64" s="152" t="s">
        <v>58</v>
      </c>
      <c r="F64" s="164">
        <v>2.98</v>
      </c>
      <c r="G64" s="165" t="s">
        <v>261</v>
      </c>
    </row>
    <row r="65" spans="1:7" ht="13.5" thickBot="1">
      <c r="A65" s="170" t="s">
        <v>59</v>
      </c>
      <c r="B65" s="171">
        <v>89</v>
      </c>
      <c r="C65" s="172">
        <f>B65*100/B7</f>
        <v>0.7811814271921356</v>
      </c>
      <c r="D65" s="173"/>
      <c r="E65" s="173" t="s">
        <v>60</v>
      </c>
      <c r="F65" s="174">
        <v>2.65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11393</v>
      </c>
      <c r="G9" s="33">
        <f>(F9/$F$9)*100</f>
        <v>100</v>
      </c>
    </row>
    <row r="10" spans="1:7" ht="12.75">
      <c r="A10" s="29" t="s">
        <v>269</v>
      </c>
      <c r="B10" s="93">
        <v>2716</v>
      </c>
      <c r="C10" s="33">
        <f aca="true" t="shared" si="0" ref="C10:C15">(B10/$B$10)*100</f>
        <v>100</v>
      </c>
      <c r="E10" s="34" t="s">
        <v>270</v>
      </c>
      <c r="F10" s="97">
        <v>9274</v>
      </c>
      <c r="G10" s="84">
        <f aca="true" t="shared" si="1" ref="G10:G16">(F10/$F$9)*100</f>
        <v>81.40086017730185</v>
      </c>
    </row>
    <row r="11" spans="1:8" ht="12.75">
      <c r="A11" s="36" t="s">
        <v>271</v>
      </c>
      <c r="B11" s="98">
        <v>227</v>
      </c>
      <c r="C11" s="35">
        <f t="shared" si="0"/>
        <v>8.357879234167893</v>
      </c>
      <c r="E11" s="34" t="s">
        <v>272</v>
      </c>
      <c r="F11" s="97">
        <v>9171</v>
      </c>
      <c r="G11" s="84">
        <f t="shared" si="1"/>
        <v>80.49679627841657</v>
      </c>
      <c r="H11" s="15" t="s">
        <v>250</v>
      </c>
    </row>
    <row r="12" spans="1:8" ht="12.75">
      <c r="A12" s="36" t="s">
        <v>273</v>
      </c>
      <c r="B12" s="98">
        <v>141</v>
      </c>
      <c r="C12" s="35">
        <f t="shared" si="0"/>
        <v>5.191458026509573</v>
      </c>
      <c r="E12" s="34" t="s">
        <v>274</v>
      </c>
      <c r="F12" s="97">
        <v>7707</v>
      </c>
      <c r="G12" s="84">
        <f t="shared" si="1"/>
        <v>67.64680066707628</v>
      </c>
      <c r="H12" s="15" t="s">
        <v>250</v>
      </c>
    </row>
    <row r="13" spans="1:7" ht="12.75">
      <c r="A13" s="36" t="s">
        <v>275</v>
      </c>
      <c r="B13" s="98">
        <v>1136</v>
      </c>
      <c r="C13" s="35">
        <f t="shared" si="0"/>
        <v>41.82621502209131</v>
      </c>
      <c r="E13" s="34" t="s">
        <v>276</v>
      </c>
      <c r="F13" s="97">
        <v>1464</v>
      </c>
      <c r="G13" s="84">
        <f t="shared" si="1"/>
        <v>12.849995611340297</v>
      </c>
    </row>
    <row r="14" spans="1:7" ht="12.75">
      <c r="A14" s="36" t="s">
        <v>277</v>
      </c>
      <c r="B14" s="98">
        <v>572</v>
      </c>
      <c r="C14" s="35">
        <f t="shared" si="0"/>
        <v>21.06038291605302</v>
      </c>
      <c r="E14" s="34" t="s">
        <v>166</v>
      </c>
      <c r="F14" s="97">
        <v>103</v>
      </c>
      <c r="G14" s="84">
        <f t="shared" si="1"/>
        <v>0.9040638988852804</v>
      </c>
    </row>
    <row r="15" spans="1:7" ht="12.75">
      <c r="A15" s="36" t="s">
        <v>324</v>
      </c>
      <c r="B15" s="97">
        <v>640</v>
      </c>
      <c r="C15" s="35">
        <f t="shared" si="0"/>
        <v>23.5640648011782</v>
      </c>
      <c r="E15" s="34" t="s">
        <v>278</v>
      </c>
      <c r="F15" s="97">
        <v>2119</v>
      </c>
      <c r="G15" s="84">
        <f t="shared" si="1"/>
        <v>18.59913982269815</v>
      </c>
    </row>
    <row r="16" spans="1:7" ht="12.75">
      <c r="A16" s="36"/>
      <c r="B16" s="93" t="s">
        <v>250</v>
      </c>
      <c r="C16" s="10"/>
      <c r="E16" s="34" t="s">
        <v>279</v>
      </c>
      <c r="F16" s="98">
        <v>381</v>
      </c>
      <c r="G16" s="84">
        <f t="shared" si="1"/>
        <v>3.3441586939348724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1580</v>
      </c>
      <c r="G17" s="84">
        <f>(F17/$F$9)*100</f>
        <v>13.86816466251207</v>
      </c>
    </row>
    <row r="18" spans="1:7" ht="12.75">
      <c r="A18" s="29" t="s">
        <v>282</v>
      </c>
      <c r="B18" s="93">
        <v>8147</v>
      </c>
      <c r="C18" s="33">
        <f>(B18/$B$18)*100</f>
        <v>100</v>
      </c>
      <c r="E18" s="34" t="s">
        <v>283</v>
      </c>
      <c r="F18" s="97">
        <v>539</v>
      </c>
      <c r="G18" s="84">
        <f>(F18/$F$9)*100</f>
        <v>4.730975160186079</v>
      </c>
    </row>
    <row r="19" spans="1:7" ht="12.75">
      <c r="A19" s="36" t="s">
        <v>284</v>
      </c>
      <c r="B19" s="97">
        <v>403</v>
      </c>
      <c r="C19" s="84">
        <f aca="true" t="shared" si="2" ref="C19:C25">(B19/$B$18)*100</f>
        <v>4.946606112679515</v>
      </c>
      <c r="E19" s="34"/>
      <c r="F19" s="97" t="s">
        <v>250</v>
      </c>
      <c r="G19" s="84"/>
    </row>
    <row r="20" spans="1:7" ht="12.75">
      <c r="A20" s="36" t="s">
        <v>285</v>
      </c>
      <c r="B20" s="97">
        <v>570</v>
      </c>
      <c r="C20" s="84">
        <f t="shared" si="2"/>
        <v>6.996440407511968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2668</v>
      </c>
      <c r="C21" s="84">
        <f t="shared" si="2"/>
        <v>32.748250889898124</v>
      </c>
      <c r="E21" s="38" t="s">
        <v>167</v>
      </c>
      <c r="F21" s="80">
        <v>2119</v>
      </c>
      <c r="G21" s="33">
        <f>(F21/$F$21)*100</f>
        <v>100</v>
      </c>
    </row>
    <row r="22" spans="1:7" ht="12.75">
      <c r="A22" s="36" t="s">
        <v>302</v>
      </c>
      <c r="B22" s="97">
        <v>1304</v>
      </c>
      <c r="C22" s="84">
        <f t="shared" si="2"/>
        <v>16.005891739290536</v>
      </c>
      <c r="E22" s="34" t="s">
        <v>303</v>
      </c>
      <c r="F22" s="97">
        <v>857</v>
      </c>
      <c r="G22" s="84">
        <f aca="true" t="shared" si="3" ref="G22:G27">(F22/$F$21)*100</f>
        <v>40.44360547428032</v>
      </c>
    </row>
    <row r="23" spans="1:7" ht="12.75">
      <c r="A23" s="36" t="s">
        <v>304</v>
      </c>
      <c r="B23" s="97">
        <v>484</v>
      </c>
      <c r="C23" s="84">
        <f t="shared" si="2"/>
        <v>5.94083711795753</v>
      </c>
      <c r="E23" s="34" t="s">
        <v>305</v>
      </c>
      <c r="F23" s="97">
        <v>1039</v>
      </c>
      <c r="G23" s="84">
        <f t="shared" si="3"/>
        <v>49.032562529495046</v>
      </c>
    </row>
    <row r="24" spans="1:7" ht="12.75">
      <c r="A24" s="36" t="s">
        <v>306</v>
      </c>
      <c r="B24" s="97">
        <v>1624</v>
      </c>
      <c r="C24" s="84">
        <f t="shared" si="2"/>
        <v>19.933717932981466</v>
      </c>
      <c r="E24" s="34" t="s">
        <v>307</v>
      </c>
      <c r="F24" s="97">
        <v>37</v>
      </c>
      <c r="G24" s="84">
        <f t="shared" si="3"/>
        <v>1.7461066540821142</v>
      </c>
    </row>
    <row r="25" spans="1:7" ht="12.75">
      <c r="A25" s="36" t="s">
        <v>308</v>
      </c>
      <c r="B25" s="97">
        <v>1094</v>
      </c>
      <c r="C25" s="84">
        <f t="shared" si="2"/>
        <v>13.428255799680864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146</v>
      </c>
      <c r="G26" s="84">
        <f t="shared" si="3"/>
        <v>6.890042472864559</v>
      </c>
    </row>
    <row r="27" spans="1:7" ht="12.75">
      <c r="A27" s="36" t="s">
        <v>311</v>
      </c>
      <c r="B27" s="108">
        <v>88.1</v>
      </c>
      <c r="C27" s="37" t="s">
        <v>261</v>
      </c>
      <c r="E27" s="34" t="s">
        <v>312</v>
      </c>
      <c r="F27" s="97">
        <v>40</v>
      </c>
      <c r="G27" s="84">
        <f t="shared" si="3"/>
        <v>1.8876828692779613</v>
      </c>
    </row>
    <row r="28" spans="1:7" ht="12.75">
      <c r="A28" s="36" t="s">
        <v>313</v>
      </c>
      <c r="B28" s="108">
        <v>33.4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10691</v>
      </c>
      <c r="G30" s="33">
        <f>(F30/$F$30)*100</f>
        <v>100</v>
      </c>
      <c r="J30" s="39"/>
    </row>
    <row r="31" spans="1:10" ht="12.75">
      <c r="A31" s="95" t="s">
        <v>296</v>
      </c>
      <c r="B31" s="93">
        <v>9278</v>
      </c>
      <c r="C31" s="33">
        <f>(B31/$B$31)*100</f>
        <v>100</v>
      </c>
      <c r="E31" s="34" t="s">
        <v>317</v>
      </c>
      <c r="F31" s="97">
        <v>7831</v>
      </c>
      <c r="G31" s="101">
        <f>(F31/$F$30)*100</f>
        <v>73.24852679824151</v>
      </c>
      <c r="J31" s="39"/>
    </row>
    <row r="32" spans="1:10" ht="12.75">
      <c r="A32" s="36" t="s">
        <v>318</v>
      </c>
      <c r="B32" s="97">
        <v>2052</v>
      </c>
      <c r="C32" s="10">
        <f>(B32/$B$31)*100</f>
        <v>22.116835524897606</v>
      </c>
      <c r="E32" s="34" t="s">
        <v>319</v>
      </c>
      <c r="F32" s="97">
        <v>2860</v>
      </c>
      <c r="G32" s="101">
        <f aca="true" t="shared" si="4" ref="G32:G39">(F32/$F$30)*100</f>
        <v>26.75147320175849</v>
      </c>
      <c r="J32" s="39"/>
    </row>
    <row r="33" spans="1:10" ht="12.75">
      <c r="A33" s="36" t="s">
        <v>320</v>
      </c>
      <c r="B33" s="97">
        <v>6130</v>
      </c>
      <c r="C33" s="10">
        <f aca="true" t="shared" si="5" ref="C33:C38">(B33/$B$31)*100</f>
        <v>66.07027376589782</v>
      </c>
      <c r="E33" s="34" t="s">
        <v>321</v>
      </c>
      <c r="F33" s="97">
        <v>1094</v>
      </c>
      <c r="G33" s="101">
        <f t="shared" si="4"/>
        <v>10.232906182770554</v>
      </c>
      <c r="J33" s="39"/>
    </row>
    <row r="34" spans="1:7" ht="12.75">
      <c r="A34" s="36" t="s">
        <v>322</v>
      </c>
      <c r="B34" s="97">
        <v>79</v>
      </c>
      <c r="C34" s="10">
        <f t="shared" si="5"/>
        <v>0.8514766113386505</v>
      </c>
      <c r="E34" s="34" t="s">
        <v>323</v>
      </c>
      <c r="F34" s="97">
        <v>358</v>
      </c>
      <c r="G34" s="101">
        <f t="shared" si="4"/>
        <v>3.3486109811991396</v>
      </c>
    </row>
    <row r="35" spans="1:7" ht="12.75">
      <c r="A35" s="36" t="s">
        <v>325</v>
      </c>
      <c r="B35" s="97">
        <v>635</v>
      </c>
      <c r="C35" s="10">
        <f t="shared" si="5"/>
        <v>6.844147445570166</v>
      </c>
      <c r="E35" s="34" t="s">
        <v>321</v>
      </c>
      <c r="F35" s="97">
        <v>106</v>
      </c>
      <c r="G35" s="101">
        <f t="shared" si="4"/>
        <v>0.9914881676176223</v>
      </c>
    </row>
    <row r="36" spans="1:7" ht="12.75">
      <c r="A36" s="36" t="s">
        <v>297</v>
      </c>
      <c r="B36" s="97">
        <v>550</v>
      </c>
      <c r="C36" s="10">
        <f t="shared" si="5"/>
        <v>5.928001724509593</v>
      </c>
      <c r="E36" s="34" t="s">
        <v>327</v>
      </c>
      <c r="F36" s="97">
        <v>1357</v>
      </c>
      <c r="G36" s="101">
        <f t="shared" si="4"/>
        <v>12.692919277897296</v>
      </c>
    </row>
    <row r="37" spans="1:7" ht="12.75">
      <c r="A37" s="36" t="s">
        <v>326</v>
      </c>
      <c r="B37" s="97">
        <v>382</v>
      </c>
      <c r="C37" s="10">
        <f t="shared" si="5"/>
        <v>4.117266652295753</v>
      </c>
      <c r="E37" s="34" t="s">
        <v>321</v>
      </c>
      <c r="F37" s="97">
        <v>489</v>
      </c>
      <c r="G37" s="101">
        <f t="shared" si="4"/>
        <v>4.573940697783182</v>
      </c>
    </row>
    <row r="38" spans="1:7" ht="12.75">
      <c r="A38" s="36" t="s">
        <v>297</v>
      </c>
      <c r="B38" s="97">
        <v>263</v>
      </c>
      <c r="C38" s="10">
        <f t="shared" si="5"/>
        <v>2.8346626428109505</v>
      </c>
      <c r="E38" s="34" t="s">
        <v>259</v>
      </c>
      <c r="F38" s="97">
        <v>943</v>
      </c>
      <c r="G38" s="101">
        <f t="shared" si="4"/>
        <v>8.820503227013376</v>
      </c>
    </row>
    <row r="39" spans="1:7" ht="12.75">
      <c r="A39" s="36"/>
      <c r="B39" s="97" t="s">
        <v>250</v>
      </c>
      <c r="C39" s="10"/>
      <c r="E39" s="34" t="s">
        <v>321</v>
      </c>
      <c r="F39" s="97">
        <v>443</v>
      </c>
      <c r="G39" s="101">
        <f t="shared" si="4"/>
        <v>4.143672247684969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258</v>
      </c>
      <c r="C42" s="33">
        <f>(B42/$B$42)*100</f>
        <v>100</v>
      </c>
      <c r="E42" s="31" t="s">
        <v>268</v>
      </c>
      <c r="F42" s="80">
        <v>11393</v>
      </c>
      <c r="G42" s="99">
        <f>(F42/$F$42)*100</f>
        <v>100</v>
      </c>
      <c r="I42" s="39"/>
    </row>
    <row r="43" spans="1:7" ht="12.75">
      <c r="A43" s="36" t="s">
        <v>301</v>
      </c>
      <c r="B43" s="98">
        <v>18</v>
      </c>
      <c r="C43" s="102">
        <f>(B43/$B$42)*100</f>
        <v>6.976744186046512</v>
      </c>
      <c r="E43" s="60" t="s">
        <v>168</v>
      </c>
      <c r="F43" s="106">
        <v>13361</v>
      </c>
      <c r="G43" s="107">
        <f aca="true" t="shared" si="6" ref="G43:G71">(F43/$F$42)*100</f>
        <v>117.2737645922935</v>
      </c>
    </row>
    <row r="44" spans="1:7" ht="12.75">
      <c r="A44" s="36"/>
      <c r="B44" s="93" t="s">
        <v>250</v>
      </c>
      <c r="C44" s="10"/>
      <c r="E44" s="1" t="s">
        <v>329</v>
      </c>
      <c r="F44" s="97">
        <v>205</v>
      </c>
      <c r="G44" s="101">
        <f t="shared" si="6"/>
        <v>1.7993504783639078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69</v>
      </c>
      <c r="G45" s="101">
        <f t="shared" si="6"/>
        <v>0.6056350390590713</v>
      </c>
    </row>
    <row r="46" spans="1:7" ht="12.75">
      <c r="A46" s="29" t="s">
        <v>331</v>
      </c>
      <c r="B46" s="93">
        <v>8847</v>
      </c>
      <c r="C46" s="33">
        <f>(B46/$B$46)*100</f>
        <v>100</v>
      </c>
      <c r="E46" s="1" t="s">
        <v>332</v>
      </c>
      <c r="F46" s="97">
        <v>40</v>
      </c>
      <c r="G46" s="101">
        <f t="shared" si="6"/>
        <v>0.35109277626612834</v>
      </c>
    </row>
    <row r="47" spans="1:7" ht="12.75">
      <c r="A47" s="36" t="s">
        <v>333</v>
      </c>
      <c r="B47" s="97">
        <v>928</v>
      </c>
      <c r="C47" s="10">
        <f>(B47/$B$46)*100</f>
        <v>10.489431445687805</v>
      </c>
      <c r="E47" s="1" t="s">
        <v>334</v>
      </c>
      <c r="F47" s="97">
        <v>134</v>
      </c>
      <c r="G47" s="101">
        <f t="shared" si="6"/>
        <v>1.1761608004915298</v>
      </c>
    </row>
    <row r="48" spans="1:7" ht="12.75">
      <c r="A48" s="36"/>
      <c r="B48" s="93" t="s">
        <v>250</v>
      </c>
      <c r="C48" s="10"/>
      <c r="E48" s="1" t="s">
        <v>335</v>
      </c>
      <c r="F48" s="97">
        <v>434</v>
      </c>
      <c r="G48" s="101">
        <f t="shared" si="6"/>
        <v>3.809356622487493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119</v>
      </c>
      <c r="G49" s="101">
        <f t="shared" si="6"/>
        <v>1.0445010093917317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26</v>
      </c>
      <c r="G50" s="101">
        <f t="shared" si="6"/>
        <v>0.2282103045729834</v>
      </c>
    </row>
    <row r="51" spans="1:7" ht="12.75">
      <c r="A51" s="5" t="s">
        <v>338</v>
      </c>
      <c r="B51" s="93">
        <v>2188</v>
      </c>
      <c r="C51" s="33">
        <f>(B51/$B$51)*100</f>
        <v>100</v>
      </c>
      <c r="E51" s="1" t="s">
        <v>339</v>
      </c>
      <c r="F51" s="97">
        <v>1407</v>
      </c>
      <c r="G51" s="101">
        <f t="shared" si="6"/>
        <v>12.349688405161064</v>
      </c>
    </row>
    <row r="52" spans="1:7" ht="12.75">
      <c r="A52" s="4" t="s">
        <v>340</v>
      </c>
      <c r="B52" s="98">
        <v>47</v>
      </c>
      <c r="C52" s="10">
        <f>(B52/$B$51)*100</f>
        <v>2.1480804387568555</v>
      </c>
      <c r="E52" s="1" t="s">
        <v>341</v>
      </c>
      <c r="F52" s="97">
        <v>171</v>
      </c>
      <c r="G52" s="101">
        <f t="shared" si="6"/>
        <v>1.5009216185376986</v>
      </c>
    </row>
    <row r="53" spans="1:7" ht="12.75">
      <c r="A53" s="4"/>
      <c r="B53" s="93" t="s">
        <v>250</v>
      </c>
      <c r="C53" s="10"/>
      <c r="E53" s="1" t="s">
        <v>342</v>
      </c>
      <c r="F53" s="97">
        <v>142</v>
      </c>
      <c r="G53" s="101">
        <f t="shared" si="6"/>
        <v>1.2463793557447556</v>
      </c>
    </row>
    <row r="54" spans="1:7" ht="14.25">
      <c r="A54" s="5" t="s">
        <v>343</v>
      </c>
      <c r="B54" s="93">
        <v>6793</v>
      </c>
      <c r="C54" s="33">
        <f>(B54/$B$54)*100</f>
        <v>100</v>
      </c>
      <c r="E54" s="1" t="s">
        <v>201</v>
      </c>
      <c r="F54" s="97">
        <v>1468</v>
      </c>
      <c r="G54" s="101">
        <f t="shared" si="6"/>
        <v>12.885104888966909</v>
      </c>
    </row>
    <row r="55" spans="1:7" ht="12.75">
      <c r="A55" s="4" t="s">
        <v>340</v>
      </c>
      <c r="B55" s="98">
        <v>899</v>
      </c>
      <c r="C55" s="10">
        <f>(B55/$B$54)*100</f>
        <v>13.234211688502869</v>
      </c>
      <c r="E55" s="1" t="s">
        <v>344</v>
      </c>
      <c r="F55" s="97">
        <v>4759</v>
      </c>
      <c r="G55" s="101">
        <f t="shared" si="6"/>
        <v>41.77126305626262</v>
      </c>
    </row>
    <row r="56" spans="1:7" ht="12.75">
      <c r="A56" s="4" t="s">
        <v>345</v>
      </c>
      <c r="B56" s="119">
        <v>74.9</v>
      </c>
      <c r="C56" s="37" t="s">
        <v>261</v>
      </c>
      <c r="E56" s="1" t="s">
        <v>346</v>
      </c>
      <c r="F56" s="97">
        <v>45</v>
      </c>
      <c r="G56" s="101">
        <f t="shared" si="6"/>
        <v>0.39497937329939437</v>
      </c>
    </row>
    <row r="57" spans="1:7" ht="12.75">
      <c r="A57" s="4" t="s">
        <v>347</v>
      </c>
      <c r="B57" s="98">
        <v>5894</v>
      </c>
      <c r="C57" s="10">
        <f>(B57/$B$54)*100</f>
        <v>86.76578831149713</v>
      </c>
      <c r="E57" s="1" t="s">
        <v>348</v>
      </c>
      <c r="F57" s="97">
        <v>50</v>
      </c>
      <c r="G57" s="101">
        <f t="shared" si="6"/>
        <v>0.4388659703326604</v>
      </c>
    </row>
    <row r="58" spans="1:7" ht="12.75">
      <c r="A58" s="4" t="s">
        <v>345</v>
      </c>
      <c r="B58" s="119">
        <v>77</v>
      </c>
      <c r="C58" s="37" t="s">
        <v>261</v>
      </c>
      <c r="E58" s="1" t="s">
        <v>349</v>
      </c>
      <c r="F58" s="97">
        <v>792</v>
      </c>
      <c r="G58" s="101">
        <f t="shared" si="6"/>
        <v>6.951636970069341</v>
      </c>
    </row>
    <row r="59" spans="1:7" ht="12.75">
      <c r="A59" s="4"/>
      <c r="B59" s="93" t="s">
        <v>250</v>
      </c>
      <c r="C59" s="10"/>
      <c r="E59" s="1" t="s">
        <v>350</v>
      </c>
      <c r="F59" s="97">
        <v>158</v>
      </c>
      <c r="G59" s="101">
        <f t="shared" si="6"/>
        <v>1.3868164662512068</v>
      </c>
    </row>
    <row r="60" spans="1:7" ht="12.75">
      <c r="A60" s="5" t="s">
        <v>351</v>
      </c>
      <c r="B60" s="93">
        <v>1710</v>
      </c>
      <c r="C60" s="33">
        <f>(B60/$B$60)*100</f>
        <v>100</v>
      </c>
      <c r="E60" s="1" t="s">
        <v>352</v>
      </c>
      <c r="F60" s="97">
        <v>203</v>
      </c>
      <c r="G60" s="101">
        <f t="shared" si="6"/>
        <v>1.7817958395506013</v>
      </c>
    </row>
    <row r="61" spans="1:7" ht="12.75">
      <c r="A61" s="4" t="s">
        <v>340</v>
      </c>
      <c r="B61" s="97">
        <v>495</v>
      </c>
      <c r="C61" s="10">
        <f>(B61/$B$60)*100</f>
        <v>28.947368421052634</v>
      </c>
      <c r="E61" s="1" t="s">
        <v>353</v>
      </c>
      <c r="F61" s="97">
        <v>101</v>
      </c>
      <c r="G61" s="101">
        <f t="shared" si="6"/>
        <v>0.886509260071974</v>
      </c>
    </row>
    <row r="62" spans="1:7" ht="12.75">
      <c r="A62" s="4"/>
      <c r="B62" s="93" t="s">
        <v>250</v>
      </c>
      <c r="C62" s="10"/>
      <c r="E62" s="1" t="s">
        <v>354</v>
      </c>
      <c r="F62" s="97">
        <v>135</v>
      </c>
      <c r="G62" s="101">
        <f t="shared" si="6"/>
        <v>1.184938119898183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90</v>
      </c>
      <c r="G63" s="101">
        <f t="shared" si="6"/>
        <v>0.7899587465987887</v>
      </c>
    </row>
    <row r="64" spans="1:7" ht="12.75">
      <c r="A64" s="29" t="s">
        <v>357</v>
      </c>
      <c r="B64" s="93">
        <v>10691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7780</v>
      </c>
      <c r="C65" s="10">
        <f>(B65/$B$64)*100</f>
        <v>72.77149003835002</v>
      </c>
      <c r="E65" s="1" t="s">
        <v>359</v>
      </c>
      <c r="F65" s="97">
        <v>34</v>
      </c>
      <c r="G65" s="101">
        <f t="shared" si="6"/>
        <v>0.2984288598262091</v>
      </c>
    </row>
    <row r="66" spans="1:7" ht="12.75">
      <c r="A66" s="4" t="s">
        <v>257</v>
      </c>
      <c r="B66" s="97">
        <v>2771</v>
      </c>
      <c r="C66" s="10">
        <f aca="true" t="shared" si="7" ref="C66:C71">(B66/$B$64)*100</f>
        <v>25.918997287438035</v>
      </c>
      <c r="E66" s="1" t="s">
        <v>360</v>
      </c>
      <c r="F66" s="97">
        <v>41</v>
      </c>
      <c r="G66" s="101">
        <f t="shared" si="6"/>
        <v>0.35987009567278155</v>
      </c>
    </row>
    <row r="67" spans="1:7" ht="12.75">
      <c r="A67" s="4" t="s">
        <v>361</v>
      </c>
      <c r="B67" s="97">
        <v>796</v>
      </c>
      <c r="C67" s="10">
        <f t="shared" si="7"/>
        <v>7.445514919090825</v>
      </c>
      <c r="E67" s="1" t="s">
        <v>362</v>
      </c>
      <c r="F67" s="97">
        <v>141</v>
      </c>
      <c r="G67" s="101">
        <f t="shared" si="6"/>
        <v>1.2376020363381024</v>
      </c>
    </row>
    <row r="68" spans="1:7" ht="12.75">
      <c r="A68" s="4" t="s">
        <v>363</v>
      </c>
      <c r="B68" s="97">
        <v>1975</v>
      </c>
      <c r="C68" s="10">
        <f t="shared" si="7"/>
        <v>18.47348236834721</v>
      </c>
      <c r="E68" s="1" t="s">
        <v>364</v>
      </c>
      <c r="F68" s="97">
        <v>387</v>
      </c>
      <c r="G68" s="101">
        <f t="shared" si="6"/>
        <v>3.396822610374792</v>
      </c>
    </row>
    <row r="69" spans="1:7" ht="12.75">
      <c r="A69" s="4" t="s">
        <v>365</v>
      </c>
      <c r="B69" s="97">
        <v>1615</v>
      </c>
      <c r="C69" s="10">
        <f t="shared" si="7"/>
        <v>15.106164063230754</v>
      </c>
      <c r="E69" s="1" t="s">
        <v>366</v>
      </c>
      <c r="F69" s="97">
        <v>38</v>
      </c>
      <c r="G69" s="101">
        <f t="shared" si="6"/>
        <v>0.3335381374528219</v>
      </c>
    </row>
    <row r="70" spans="1:7" ht="12.75">
      <c r="A70" s="4" t="s">
        <v>367</v>
      </c>
      <c r="B70" s="97">
        <v>360</v>
      </c>
      <c r="C70" s="10">
        <f t="shared" si="7"/>
        <v>3.3673183051164535</v>
      </c>
      <c r="E70" s="1" t="s">
        <v>368</v>
      </c>
      <c r="F70" s="97">
        <v>43</v>
      </c>
      <c r="G70" s="101">
        <f t="shared" si="6"/>
        <v>0.37742473448608793</v>
      </c>
    </row>
    <row r="71" spans="1:7" ht="13.5" thickBot="1">
      <c r="A71" s="7" t="s">
        <v>258</v>
      </c>
      <c r="B71" s="103">
        <v>140</v>
      </c>
      <c r="C71" s="40">
        <f t="shared" si="7"/>
        <v>1.309512674211954</v>
      </c>
      <c r="D71" s="41"/>
      <c r="E71" s="9" t="s">
        <v>369</v>
      </c>
      <c r="F71" s="103">
        <v>2129</v>
      </c>
      <c r="G71" s="104">
        <f t="shared" si="6"/>
        <v>18.68691301676468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9125</v>
      </c>
      <c r="C9" s="81">
        <f>(B9/$B$9)*100</f>
        <v>100</v>
      </c>
      <c r="D9" s="65"/>
      <c r="E9" s="79" t="s">
        <v>381</v>
      </c>
      <c r="F9" s="80">
        <v>3847</v>
      </c>
      <c r="G9" s="81">
        <f>(F9/$F$9)*100</f>
        <v>100</v>
      </c>
    </row>
    <row r="10" spans="1:7" ht="12.75">
      <c r="A10" s="82" t="s">
        <v>382</v>
      </c>
      <c r="B10" s="97">
        <v>5952</v>
      </c>
      <c r="C10" s="105">
        <f>(B10/$B$9)*100</f>
        <v>65.22739726027396</v>
      </c>
      <c r="D10" s="65"/>
      <c r="E10" s="78" t="s">
        <v>383</v>
      </c>
      <c r="F10" s="97">
        <v>105</v>
      </c>
      <c r="G10" s="105">
        <f aca="true" t="shared" si="0" ref="G10:G19">(F10/$F$9)*100</f>
        <v>2.7293995321029376</v>
      </c>
    </row>
    <row r="11" spans="1:7" ht="12.75">
      <c r="A11" s="82" t="s">
        <v>384</v>
      </c>
      <c r="B11" s="97">
        <v>5952</v>
      </c>
      <c r="C11" s="105">
        <f aca="true" t="shared" si="1" ref="C11:C16">(B11/$B$9)*100</f>
        <v>65.22739726027396</v>
      </c>
      <c r="D11" s="65"/>
      <c r="E11" s="78" t="s">
        <v>385</v>
      </c>
      <c r="F11" s="97">
        <v>95</v>
      </c>
      <c r="G11" s="105">
        <f t="shared" si="0"/>
        <v>2.469456719521705</v>
      </c>
    </row>
    <row r="12" spans="1:7" ht="12.75">
      <c r="A12" s="82" t="s">
        <v>386</v>
      </c>
      <c r="B12" s="97">
        <v>5765</v>
      </c>
      <c r="C12" s="105">
        <f>(B12/$B$9)*100</f>
        <v>63.178082191780824</v>
      </c>
      <c r="D12" s="65"/>
      <c r="E12" s="78" t="s">
        <v>387</v>
      </c>
      <c r="F12" s="97">
        <v>112</v>
      </c>
      <c r="G12" s="105">
        <f t="shared" si="0"/>
        <v>2.9113595009098</v>
      </c>
    </row>
    <row r="13" spans="1:7" ht="12.75">
      <c r="A13" s="82" t="s">
        <v>388</v>
      </c>
      <c r="B13" s="97">
        <v>187</v>
      </c>
      <c r="C13" s="105">
        <f>(B13/$B$9)*100</f>
        <v>2.0493150684931507</v>
      </c>
      <c r="D13" s="65"/>
      <c r="E13" s="78" t="s">
        <v>389</v>
      </c>
      <c r="F13" s="97">
        <v>224</v>
      </c>
      <c r="G13" s="105">
        <f t="shared" si="0"/>
        <v>5.8227190018196</v>
      </c>
    </row>
    <row r="14" spans="1:7" ht="12.75">
      <c r="A14" s="82" t="s">
        <v>390</v>
      </c>
      <c r="B14" s="109">
        <v>3.1</v>
      </c>
      <c r="C14" s="112" t="s">
        <v>261</v>
      </c>
      <c r="D14" s="65"/>
      <c r="E14" s="78" t="s">
        <v>391</v>
      </c>
      <c r="F14" s="97">
        <v>328</v>
      </c>
      <c r="G14" s="105">
        <f t="shared" si="0"/>
        <v>8.526124252664413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821</v>
      </c>
      <c r="G15" s="105">
        <f t="shared" si="0"/>
        <v>21.341304912919156</v>
      </c>
    </row>
    <row r="16" spans="1:7" ht="12.75">
      <c r="A16" s="82" t="s">
        <v>67</v>
      </c>
      <c r="B16" s="97">
        <v>3173</v>
      </c>
      <c r="C16" s="105">
        <f t="shared" si="1"/>
        <v>34.772602739726025</v>
      </c>
      <c r="D16" s="65"/>
      <c r="E16" s="78" t="s">
        <v>68</v>
      </c>
      <c r="F16" s="97">
        <v>780</v>
      </c>
      <c r="G16" s="105">
        <f t="shared" si="0"/>
        <v>20.275539381336106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785</v>
      </c>
      <c r="G17" s="105">
        <f t="shared" si="0"/>
        <v>20.40551078762672</v>
      </c>
    </row>
    <row r="18" spans="1:7" ht="12.75">
      <c r="A18" s="77" t="s">
        <v>70</v>
      </c>
      <c r="B18" s="80">
        <v>4805</v>
      </c>
      <c r="C18" s="81">
        <f>(B18/$B$18)*100</f>
        <v>100</v>
      </c>
      <c r="D18" s="65"/>
      <c r="E18" s="78" t="s">
        <v>170</v>
      </c>
      <c r="F18" s="97">
        <v>377</v>
      </c>
      <c r="G18" s="105">
        <f t="shared" si="0"/>
        <v>9.79984403431245</v>
      </c>
    </row>
    <row r="19" spans="1:9" ht="12.75">
      <c r="A19" s="82" t="s">
        <v>382</v>
      </c>
      <c r="B19" s="97">
        <v>2680</v>
      </c>
      <c r="C19" s="105">
        <f>(B19/$B$18)*100</f>
        <v>55.77523413111343</v>
      </c>
      <c r="D19" s="65"/>
      <c r="E19" s="78" t="s">
        <v>169</v>
      </c>
      <c r="F19" s="98">
        <v>220</v>
      </c>
      <c r="G19" s="105">
        <f t="shared" si="0"/>
        <v>5.7187418767871065</v>
      </c>
      <c r="I19" s="117"/>
    </row>
    <row r="20" spans="1:7" ht="12.75">
      <c r="A20" s="82" t="s">
        <v>384</v>
      </c>
      <c r="B20" s="97">
        <v>2680</v>
      </c>
      <c r="C20" s="105">
        <f>(B20/$B$18)*100</f>
        <v>55.77523413111343</v>
      </c>
      <c r="D20" s="65"/>
      <c r="E20" s="78" t="s">
        <v>71</v>
      </c>
      <c r="F20" s="97">
        <v>82133</v>
      </c>
      <c r="G20" s="112" t="s">
        <v>261</v>
      </c>
    </row>
    <row r="21" spans="1:7" ht="12.75">
      <c r="A21" s="82" t="s">
        <v>386</v>
      </c>
      <c r="B21" s="97">
        <v>2596</v>
      </c>
      <c r="C21" s="105">
        <f>(B21/$B$18)*100</f>
        <v>54.02705515088449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3367</v>
      </c>
      <c r="G22" s="105">
        <f>(F22/$F$9)*100</f>
        <v>87.52274499610085</v>
      </c>
    </row>
    <row r="23" spans="1:7" ht="12.75">
      <c r="A23" s="77" t="s">
        <v>73</v>
      </c>
      <c r="B23" s="80">
        <v>802</v>
      </c>
      <c r="C23" s="81">
        <f>(B23/$B$23)*100</f>
        <v>100</v>
      </c>
      <c r="D23" s="65"/>
      <c r="E23" s="78" t="s">
        <v>74</v>
      </c>
      <c r="F23" s="97">
        <v>90988</v>
      </c>
      <c r="G23" s="112" t="s">
        <v>261</v>
      </c>
    </row>
    <row r="24" spans="1:7" ht="12.75">
      <c r="A24" s="82" t="s">
        <v>75</v>
      </c>
      <c r="B24" s="97">
        <v>385</v>
      </c>
      <c r="C24" s="105">
        <f>(B24/$B$23)*100</f>
        <v>48.00498753117207</v>
      </c>
      <c r="D24" s="65"/>
      <c r="E24" s="78" t="s">
        <v>76</v>
      </c>
      <c r="F24" s="97">
        <v>1214</v>
      </c>
      <c r="G24" s="105">
        <f>(F24/$F$9)*100</f>
        <v>31.55705744736158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13564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94</v>
      </c>
      <c r="G26" s="105">
        <f>(F26/$F$9)*100</f>
        <v>2.443462438263582</v>
      </c>
    </row>
    <row r="27" spans="1:7" ht="12.75">
      <c r="A27" s="77" t="s">
        <v>85</v>
      </c>
      <c r="B27" s="80">
        <v>5649</v>
      </c>
      <c r="C27" s="81">
        <f>(B27/$B$27)*100</f>
        <v>100</v>
      </c>
      <c r="D27" s="65"/>
      <c r="E27" s="78" t="s">
        <v>78</v>
      </c>
      <c r="F27" s="98">
        <v>5889</v>
      </c>
      <c r="G27" s="112" t="s">
        <v>261</v>
      </c>
    </row>
    <row r="28" spans="1:7" ht="12.75">
      <c r="A28" s="82" t="s">
        <v>86</v>
      </c>
      <c r="B28" s="97">
        <v>4827</v>
      </c>
      <c r="C28" s="105">
        <f aca="true" t="shared" si="2" ref="C28:C33">(B28/$B$27)*100</f>
        <v>85.44875199150293</v>
      </c>
      <c r="D28" s="65"/>
      <c r="E28" s="78" t="s">
        <v>79</v>
      </c>
      <c r="F28" s="97">
        <v>23</v>
      </c>
      <c r="G28" s="105">
        <f>(F28/$F$9)*100</f>
        <v>0.5978684689368339</v>
      </c>
    </row>
    <row r="29" spans="1:7" ht="12.75">
      <c r="A29" s="82" t="s">
        <v>87</v>
      </c>
      <c r="B29" s="97">
        <v>487</v>
      </c>
      <c r="C29" s="105">
        <f t="shared" si="2"/>
        <v>8.620994866348026</v>
      </c>
      <c r="D29" s="65"/>
      <c r="E29" s="78" t="s">
        <v>80</v>
      </c>
      <c r="F29" s="97">
        <v>9222</v>
      </c>
      <c r="G29" s="112" t="s">
        <v>261</v>
      </c>
    </row>
    <row r="30" spans="1:7" ht="12.75">
      <c r="A30" s="82" t="s">
        <v>88</v>
      </c>
      <c r="B30" s="97">
        <v>169</v>
      </c>
      <c r="C30" s="105">
        <f t="shared" si="2"/>
        <v>2.9916799433528056</v>
      </c>
      <c r="D30" s="65"/>
      <c r="E30" s="78" t="s">
        <v>81</v>
      </c>
      <c r="F30" s="97">
        <v>790</v>
      </c>
      <c r="G30" s="105">
        <f>(F30/$F$9)*100</f>
        <v>20.535482193917336</v>
      </c>
    </row>
    <row r="31" spans="1:7" ht="12.75">
      <c r="A31" s="82" t="s">
        <v>115</v>
      </c>
      <c r="B31" s="97">
        <v>32</v>
      </c>
      <c r="C31" s="105">
        <f t="shared" si="2"/>
        <v>0.5664719419366259</v>
      </c>
      <c r="D31" s="65"/>
      <c r="E31" s="78" t="s">
        <v>82</v>
      </c>
      <c r="F31" s="97">
        <v>18738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134</v>
      </c>
      <c r="C33" s="105">
        <f t="shared" si="2"/>
        <v>2.3721012568596214</v>
      </c>
      <c r="D33" s="65"/>
      <c r="E33" s="79" t="s">
        <v>84</v>
      </c>
      <c r="F33" s="80">
        <v>3224</v>
      </c>
      <c r="G33" s="81">
        <f>(F33/$F$33)*100</f>
        <v>100</v>
      </c>
    </row>
    <row r="34" spans="1:7" ht="12.75">
      <c r="A34" s="82" t="s">
        <v>91</v>
      </c>
      <c r="B34" s="120">
        <v>25</v>
      </c>
      <c r="C34" s="112" t="s">
        <v>261</v>
      </c>
      <c r="D34" s="65"/>
      <c r="E34" s="78" t="s">
        <v>383</v>
      </c>
      <c r="F34" s="97">
        <v>41</v>
      </c>
      <c r="G34" s="105">
        <f aca="true" t="shared" si="3" ref="G34:G43">(F34/$F$33)*100</f>
        <v>1.271712158808933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25</v>
      </c>
      <c r="G35" s="105">
        <f t="shared" si="3"/>
        <v>0.7754342431761787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47</v>
      </c>
      <c r="G36" s="105">
        <f t="shared" si="3"/>
        <v>1.457816377171216</v>
      </c>
    </row>
    <row r="37" spans="1:7" ht="12.75">
      <c r="A37" s="77" t="s">
        <v>94</v>
      </c>
      <c r="B37" s="80">
        <v>5765</v>
      </c>
      <c r="C37" s="81">
        <f>(B37/$B$37)*100</f>
        <v>100</v>
      </c>
      <c r="D37" s="65"/>
      <c r="E37" s="78" t="s">
        <v>389</v>
      </c>
      <c r="F37" s="97">
        <v>133</v>
      </c>
      <c r="G37" s="105">
        <f t="shared" si="3"/>
        <v>4.125310173697271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283</v>
      </c>
      <c r="G38" s="105">
        <f t="shared" si="3"/>
        <v>8.777915632754342</v>
      </c>
    </row>
    <row r="39" spans="1:7" ht="12.75">
      <c r="A39" s="82" t="s">
        <v>97</v>
      </c>
      <c r="B39" s="98">
        <v>2553</v>
      </c>
      <c r="C39" s="105">
        <f>(B39/$B$37)*100</f>
        <v>44.28447528187338</v>
      </c>
      <c r="D39" s="65"/>
      <c r="E39" s="78" t="s">
        <v>393</v>
      </c>
      <c r="F39" s="97">
        <v>713</v>
      </c>
      <c r="G39" s="105">
        <f t="shared" si="3"/>
        <v>22.115384615384613</v>
      </c>
    </row>
    <row r="40" spans="1:7" ht="12.75">
      <c r="A40" s="82" t="s">
        <v>98</v>
      </c>
      <c r="B40" s="98">
        <v>748</v>
      </c>
      <c r="C40" s="105">
        <f>(B40/$B$37)*100</f>
        <v>12.97484822202949</v>
      </c>
      <c r="D40" s="65"/>
      <c r="E40" s="78" t="s">
        <v>68</v>
      </c>
      <c r="F40" s="97">
        <v>700</v>
      </c>
      <c r="G40" s="105">
        <f t="shared" si="3"/>
        <v>21.712158808933</v>
      </c>
    </row>
    <row r="41" spans="1:7" ht="12.75">
      <c r="A41" s="82" t="s">
        <v>100</v>
      </c>
      <c r="B41" s="98">
        <v>1528</v>
      </c>
      <c r="C41" s="105">
        <f>(B41/$B$37)*100</f>
        <v>26.504770164787512</v>
      </c>
      <c r="D41" s="65"/>
      <c r="E41" s="78" t="s">
        <v>69</v>
      </c>
      <c r="F41" s="97">
        <v>717</v>
      </c>
      <c r="G41" s="105">
        <f t="shared" si="3"/>
        <v>22.239454094292803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351</v>
      </c>
      <c r="G42" s="105">
        <f t="shared" si="3"/>
        <v>10.887096774193548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214</v>
      </c>
      <c r="G43" s="105">
        <f t="shared" si="3"/>
        <v>6.637717121588089</v>
      </c>
    </row>
    <row r="44" spans="1:7" ht="12.75">
      <c r="A44" s="82" t="s">
        <v>291</v>
      </c>
      <c r="B44" s="98">
        <v>474</v>
      </c>
      <c r="C44" s="105">
        <f>(B44/$B$37)*100</f>
        <v>8.222029488291414</v>
      </c>
      <c r="D44" s="65"/>
      <c r="E44" s="78" t="s">
        <v>93</v>
      </c>
      <c r="F44" s="97">
        <v>88348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462</v>
      </c>
      <c r="C46" s="105">
        <f>(B46/$B$37)*100</f>
        <v>8.013876843018213</v>
      </c>
      <c r="D46" s="65"/>
      <c r="E46" s="78" t="s">
        <v>96</v>
      </c>
      <c r="F46" s="97">
        <v>32129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58333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36069</v>
      </c>
      <c r="G49" s="114" t="s">
        <v>261</v>
      </c>
    </row>
    <row r="50" spans="1:7" ht="13.5" thickTop="1">
      <c r="A50" s="82" t="s">
        <v>116</v>
      </c>
      <c r="B50" s="98">
        <v>383</v>
      </c>
      <c r="C50" s="105">
        <f t="shared" si="4"/>
        <v>6.643538594969645</v>
      </c>
      <c r="D50" s="65"/>
      <c r="E50" s="78"/>
      <c r="F50" s="86"/>
      <c r="G50" s="85"/>
    </row>
    <row r="51" spans="1:7" ht="12.75">
      <c r="A51" s="82" t="s">
        <v>117</v>
      </c>
      <c r="B51" s="98">
        <v>890</v>
      </c>
      <c r="C51" s="105">
        <f t="shared" si="4"/>
        <v>15.437987857762359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190</v>
      </c>
      <c r="C52" s="105">
        <f t="shared" si="4"/>
        <v>3.295750216825672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482</v>
      </c>
      <c r="C53" s="105">
        <f t="shared" si="4"/>
        <v>8.360797918473548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275</v>
      </c>
      <c r="C54" s="105">
        <f t="shared" si="4"/>
        <v>4.770164787510842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144</v>
      </c>
      <c r="C55" s="105">
        <f t="shared" si="4"/>
        <v>2.4978317432784043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624</v>
      </c>
      <c r="C57" s="105">
        <f>(B57/$B$37)*100</f>
        <v>10.823937554206418</v>
      </c>
      <c r="D57" s="65"/>
      <c r="E57" s="79" t="s">
        <v>84</v>
      </c>
      <c r="F57" s="80">
        <v>41</v>
      </c>
      <c r="G57" s="105">
        <f>(F57/L57)*100</f>
        <v>1.271712158808933</v>
      </c>
      <c r="H57" s="79" t="s">
        <v>84</v>
      </c>
      <c r="L57" s="15">
        <v>3224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</v>
      </c>
      <c r="G58" s="105">
        <f>(F58/L58)*100</f>
        <v>0.27529249827942187</v>
      </c>
      <c r="H58" s="78" t="s">
        <v>118</v>
      </c>
      <c r="L58" s="15">
        <v>1453</v>
      </c>
    </row>
    <row r="59" spans="1:12" ht="12.75">
      <c r="A59" s="82" t="s">
        <v>112</v>
      </c>
      <c r="B59" s="98">
        <v>761</v>
      </c>
      <c r="C59" s="105">
        <f>(B59/$B$37)*100</f>
        <v>13.200346921075457</v>
      </c>
      <c r="D59" s="65"/>
      <c r="E59" s="78" t="s">
        <v>120</v>
      </c>
      <c r="F59" s="97">
        <v>4</v>
      </c>
      <c r="G59" s="105">
        <f>(F59/L59)*100</f>
        <v>0.7858546168958742</v>
      </c>
      <c r="H59" s="78" t="s">
        <v>120</v>
      </c>
      <c r="L59" s="15">
        <v>509</v>
      </c>
    </row>
    <row r="60" spans="1:7" ht="12.75">
      <c r="A60" s="82" t="s">
        <v>113</v>
      </c>
      <c r="B60" s="98">
        <v>1049</v>
      </c>
      <c r="C60" s="105">
        <f>(B60/$B$37)*100</f>
        <v>18.19601040763226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323</v>
      </c>
      <c r="C62" s="105">
        <f>(B62/$B$37)*100</f>
        <v>5.602775368603643</v>
      </c>
      <c r="D62" s="65"/>
      <c r="E62" s="79" t="s">
        <v>123</v>
      </c>
      <c r="F62" s="80">
        <v>13</v>
      </c>
      <c r="G62" s="105">
        <f>(F62/L62)*100</f>
        <v>4.391891891891892</v>
      </c>
      <c r="H62" s="79" t="s">
        <v>394</v>
      </c>
      <c r="L62" s="15">
        <v>296</v>
      </c>
    </row>
    <row r="63" spans="1:12" ht="12.75">
      <c r="A63" s="61" t="s">
        <v>293</v>
      </c>
      <c r="B63" s="98">
        <v>369</v>
      </c>
      <c r="C63" s="105">
        <f>(B63/$B$37)*100</f>
        <v>6.40069384215091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97</v>
      </c>
    </row>
    <row r="64" spans="1:12" ht="12.75">
      <c r="A64" s="82" t="s">
        <v>114</v>
      </c>
      <c r="B64" s="98">
        <v>275</v>
      </c>
      <c r="C64" s="105">
        <f>(B64/$B$37)*100</f>
        <v>4.770164787510842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192</v>
      </c>
      <c r="G66" s="105">
        <f aca="true" t="shared" si="5" ref="G66:G71">(F66/L66)*100</f>
        <v>1.686429512516469</v>
      </c>
      <c r="H66" s="79" t="s">
        <v>124</v>
      </c>
      <c r="L66" s="15">
        <v>11385</v>
      </c>
    </row>
    <row r="67" spans="1:12" ht="12.75">
      <c r="A67" s="82" t="s">
        <v>126</v>
      </c>
      <c r="B67" s="97">
        <v>4615</v>
      </c>
      <c r="C67" s="105">
        <f>(B67/$B$37)*100</f>
        <v>80.0520381613183</v>
      </c>
      <c r="D67" s="65"/>
      <c r="E67" s="78" t="s">
        <v>262</v>
      </c>
      <c r="F67" s="97">
        <v>186</v>
      </c>
      <c r="G67" s="105">
        <f t="shared" si="5"/>
        <v>2.102407595795185</v>
      </c>
      <c r="H67" s="78" t="s">
        <v>262</v>
      </c>
      <c r="L67" s="15">
        <v>8847</v>
      </c>
    </row>
    <row r="68" spans="1:12" ht="12.75">
      <c r="A68" s="82" t="s">
        <v>128</v>
      </c>
      <c r="B68" s="97">
        <v>828</v>
      </c>
      <c r="C68" s="105">
        <f>(B68/$B$37)*100</f>
        <v>14.362532523850824</v>
      </c>
      <c r="D68" s="65"/>
      <c r="E68" s="78" t="s">
        <v>127</v>
      </c>
      <c r="F68" s="97">
        <v>58</v>
      </c>
      <c r="G68" s="105">
        <f t="shared" si="5"/>
        <v>3.3918128654970756</v>
      </c>
      <c r="H68" s="78" t="s">
        <v>127</v>
      </c>
      <c r="L68" s="15">
        <v>1710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</v>
      </c>
      <c r="G69" s="105">
        <f t="shared" si="5"/>
        <v>0.2364066193853428</v>
      </c>
      <c r="H69" s="78" t="s">
        <v>129</v>
      </c>
      <c r="L69" s="15">
        <v>2538</v>
      </c>
    </row>
    <row r="70" spans="1:12" ht="12.75">
      <c r="A70" s="82" t="s">
        <v>376</v>
      </c>
      <c r="B70" s="97">
        <v>317</v>
      </c>
      <c r="C70" s="105">
        <f>(B70/$B$37)*100</f>
        <v>5.498699045967043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1838</v>
      </c>
    </row>
    <row r="71" spans="1:12" ht="13.5" thickBot="1">
      <c r="A71" s="90" t="s">
        <v>371</v>
      </c>
      <c r="B71" s="110">
        <v>5</v>
      </c>
      <c r="C71" s="111">
        <f>(B71/$B$37)*100</f>
        <v>0.08673026886383348</v>
      </c>
      <c r="D71" s="91"/>
      <c r="E71" s="92" t="s">
        <v>131</v>
      </c>
      <c r="F71" s="110">
        <v>104</v>
      </c>
      <c r="G71" s="118">
        <f t="shared" si="5"/>
        <v>11.845102505694761</v>
      </c>
      <c r="H71" s="92" t="s">
        <v>131</v>
      </c>
      <c r="L71" s="15">
        <v>878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3895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3843</v>
      </c>
      <c r="G9" s="81">
        <f>(F9/$F$9)*100</f>
        <v>100</v>
      </c>
      <c r="I9" s="53"/>
    </row>
    <row r="10" spans="1:7" ht="12.75">
      <c r="A10" s="36" t="s">
        <v>137</v>
      </c>
      <c r="B10" s="97">
        <v>3251</v>
      </c>
      <c r="C10" s="105">
        <f aca="true" t="shared" si="0" ref="C10:C18">(B10/$B$8)*100</f>
        <v>83.46598202824134</v>
      </c>
      <c r="E10" s="32" t="s">
        <v>138</v>
      </c>
      <c r="F10" s="97">
        <v>3790</v>
      </c>
      <c r="G10" s="105">
        <f>(F10/$F$9)*100</f>
        <v>98.6208691126724</v>
      </c>
    </row>
    <row r="11" spans="1:7" ht="12.75">
      <c r="A11" s="36" t="s">
        <v>139</v>
      </c>
      <c r="B11" s="97">
        <v>253</v>
      </c>
      <c r="C11" s="105">
        <f t="shared" si="0"/>
        <v>6.495507060333761</v>
      </c>
      <c r="E11" s="32" t="s">
        <v>140</v>
      </c>
      <c r="F11" s="97">
        <v>41</v>
      </c>
      <c r="G11" s="105">
        <f>(F11/$F$9)*100</f>
        <v>1.0668748373666408</v>
      </c>
    </row>
    <row r="12" spans="1:7" ht="12.75">
      <c r="A12" s="36" t="s">
        <v>141</v>
      </c>
      <c r="B12" s="97">
        <v>48</v>
      </c>
      <c r="C12" s="105">
        <f t="shared" si="0"/>
        <v>1.2323491655969192</v>
      </c>
      <c r="E12" s="32" t="s">
        <v>142</v>
      </c>
      <c r="F12" s="97">
        <v>12</v>
      </c>
      <c r="G12" s="105">
        <f>(F12/$F$9)*100</f>
        <v>0.312256049960968</v>
      </c>
    </row>
    <row r="13" spans="1:7" ht="12.75">
      <c r="A13" s="36" t="s">
        <v>143</v>
      </c>
      <c r="B13" s="97">
        <v>120</v>
      </c>
      <c r="C13" s="105">
        <f t="shared" si="0"/>
        <v>3.080872913992298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98</v>
      </c>
      <c r="C14" s="105">
        <f t="shared" si="0"/>
        <v>2.51604621309371</v>
      </c>
      <c r="E14" s="42" t="s">
        <v>145</v>
      </c>
      <c r="F14" s="80">
        <v>3241</v>
      </c>
      <c r="G14" s="81">
        <f>(F14/$F$14)*100</f>
        <v>100</v>
      </c>
    </row>
    <row r="15" spans="1:7" ht="12.75">
      <c r="A15" s="36" t="s">
        <v>146</v>
      </c>
      <c r="B15" s="97">
        <v>106</v>
      </c>
      <c r="C15" s="105">
        <f t="shared" si="0"/>
        <v>2.7214377406931964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</v>
      </c>
      <c r="C16" s="105">
        <f t="shared" si="0"/>
        <v>0.20539152759948653</v>
      </c>
      <c r="E16" s="1" t="s">
        <v>149</v>
      </c>
      <c r="F16" s="97">
        <v>39</v>
      </c>
      <c r="G16" s="105">
        <f>(F16/$F$14)*100</f>
        <v>1.203332304844184</v>
      </c>
    </row>
    <row r="17" spans="1:7" ht="12.75">
      <c r="A17" s="36" t="s">
        <v>150</v>
      </c>
      <c r="B17" s="97">
        <v>11</v>
      </c>
      <c r="C17" s="105">
        <f t="shared" si="0"/>
        <v>0.28241335044929394</v>
      </c>
      <c r="E17" s="1" t="s">
        <v>151</v>
      </c>
      <c r="F17" s="97">
        <v>58</v>
      </c>
      <c r="G17" s="105">
        <f aca="true" t="shared" si="1" ref="G17:G23">(F17/$F$14)*100</f>
        <v>1.7895711200246838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47</v>
      </c>
      <c r="G18" s="105">
        <f t="shared" si="1"/>
        <v>1.4501697007096577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189</v>
      </c>
      <c r="G19" s="105">
        <f t="shared" si="1"/>
        <v>5.831533477321814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1038</v>
      </c>
      <c r="G20" s="105">
        <f t="shared" si="1"/>
        <v>32.027152113545206</v>
      </c>
    </row>
    <row r="21" spans="1:7" ht="12.75">
      <c r="A21" s="36" t="s">
        <v>156</v>
      </c>
      <c r="B21" s="98">
        <v>14</v>
      </c>
      <c r="C21" s="105">
        <f aca="true" t="shared" si="2" ref="C21:C28">(B21/$B$8)*100</f>
        <v>0.3594351732991014</v>
      </c>
      <c r="E21" s="1" t="s">
        <v>157</v>
      </c>
      <c r="F21" s="97">
        <v>1655</v>
      </c>
      <c r="G21" s="105">
        <f t="shared" si="1"/>
        <v>51.06448626966985</v>
      </c>
    </row>
    <row r="22" spans="1:7" ht="12.75">
      <c r="A22" s="36" t="s">
        <v>158</v>
      </c>
      <c r="B22" s="98">
        <v>301</v>
      </c>
      <c r="C22" s="105">
        <f t="shared" si="2"/>
        <v>7.7278562259306804</v>
      </c>
      <c r="E22" s="1" t="s">
        <v>159</v>
      </c>
      <c r="F22" s="97">
        <v>208</v>
      </c>
      <c r="G22" s="105">
        <f t="shared" si="1"/>
        <v>6.417772292502315</v>
      </c>
    </row>
    <row r="23" spans="1:7" ht="12.75">
      <c r="A23" s="36" t="s">
        <v>160</v>
      </c>
      <c r="B23" s="98">
        <v>517</v>
      </c>
      <c r="C23" s="105">
        <f t="shared" si="2"/>
        <v>13.273427471116817</v>
      </c>
      <c r="E23" s="1" t="s">
        <v>161</v>
      </c>
      <c r="F23" s="98">
        <v>7</v>
      </c>
      <c r="G23" s="105">
        <f t="shared" si="1"/>
        <v>0.21598272138228944</v>
      </c>
    </row>
    <row r="24" spans="1:7" ht="12.75">
      <c r="A24" s="36" t="s">
        <v>162</v>
      </c>
      <c r="B24" s="97">
        <v>651</v>
      </c>
      <c r="C24" s="105">
        <f t="shared" si="2"/>
        <v>16.713735558408217</v>
      </c>
      <c r="E24" s="1" t="s">
        <v>163</v>
      </c>
      <c r="F24" s="97">
        <v>322800</v>
      </c>
      <c r="G24" s="112" t="s">
        <v>261</v>
      </c>
    </row>
    <row r="25" spans="1:7" ht="12.75">
      <c r="A25" s="36" t="s">
        <v>164</v>
      </c>
      <c r="B25" s="97">
        <v>666</v>
      </c>
      <c r="C25" s="105">
        <f t="shared" si="2"/>
        <v>17.098844672657254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701</v>
      </c>
      <c r="C26" s="105">
        <f t="shared" si="2"/>
        <v>17.997432605905004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808</v>
      </c>
      <c r="C27" s="105">
        <f t="shared" si="2"/>
        <v>20.744544287548138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237</v>
      </c>
      <c r="C28" s="105">
        <f t="shared" si="2"/>
        <v>6.084724005134788</v>
      </c>
      <c r="E28" s="32" t="s">
        <v>176</v>
      </c>
      <c r="F28" s="97">
        <v>2245</v>
      </c>
      <c r="G28" s="105">
        <f aca="true" t="shared" si="3" ref="G28:G35">(F28/$F$14)*100</f>
        <v>69.26874421474854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0.24683739586547362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0.1797175866495507</v>
      </c>
      <c r="E31" s="32" t="s">
        <v>181</v>
      </c>
      <c r="F31" s="97">
        <v>43</v>
      </c>
      <c r="G31" s="105">
        <f t="shared" si="3"/>
        <v>1.3267510027769207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132</v>
      </c>
      <c r="G32" s="105">
        <f t="shared" si="3"/>
        <v>4.072817031780315</v>
      </c>
    </row>
    <row r="33" spans="1:7" ht="12.75">
      <c r="A33" s="36" t="s">
        <v>184</v>
      </c>
      <c r="B33" s="97">
        <v>75</v>
      </c>
      <c r="C33" s="105">
        <f t="shared" si="4"/>
        <v>1.9255455712451863</v>
      </c>
      <c r="E33" s="32" t="s">
        <v>185</v>
      </c>
      <c r="F33" s="97">
        <v>560</v>
      </c>
      <c r="G33" s="105">
        <f t="shared" si="3"/>
        <v>17.278617710583152</v>
      </c>
    </row>
    <row r="34" spans="1:7" ht="12.75">
      <c r="A34" s="36" t="s">
        <v>186</v>
      </c>
      <c r="B34" s="97">
        <v>150</v>
      </c>
      <c r="C34" s="105">
        <f t="shared" si="4"/>
        <v>3.8510911424903727</v>
      </c>
      <c r="E34" s="32" t="s">
        <v>187</v>
      </c>
      <c r="F34" s="97">
        <v>593</v>
      </c>
      <c r="G34" s="105">
        <f t="shared" si="3"/>
        <v>18.29682196852823</v>
      </c>
    </row>
    <row r="35" spans="1:7" ht="12.75">
      <c r="A35" s="36" t="s">
        <v>188</v>
      </c>
      <c r="B35" s="97">
        <v>429</v>
      </c>
      <c r="C35" s="105">
        <f t="shared" si="4"/>
        <v>11.014120667522464</v>
      </c>
      <c r="E35" s="32" t="s">
        <v>189</v>
      </c>
      <c r="F35" s="97">
        <v>909</v>
      </c>
      <c r="G35" s="105">
        <f t="shared" si="3"/>
        <v>28.04689910521444</v>
      </c>
    </row>
    <row r="36" spans="1:7" ht="12.75">
      <c r="A36" s="36" t="s">
        <v>190</v>
      </c>
      <c r="B36" s="97">
        <v>733</v>
      </c>
      <c r="C36" s="105">
        <f t="shared" si="4"/>
        <v>18.818998716302954</v>
      </c>
      <c r="E36" s="32" t="s">
        <v>191</v>
      </c>
      <c r="F36" s="97">
        <v>1660</v>
      </c>
      <c r="G36" s="112" t="s">
        <v>261</v>
      </c>
    </row>
    <row r="37" spans="1:7" ht="12.75">
      <c r="A37" s="36" t="s">
        <v>192</v>
      </c>
      <c r="B37" s="97">
        <v>610</v>
      </c>
      <c r="C37" s="105">
        <f t="shared" si="4"/>
        <v>15.661103979460847</v>
      </c>
      <c r="E37" s="32" t="s">
        <v>193</v>
      </c>
      <c r="F37" s="97">
        <v>996</v>
      </c>
      <c r="G37" s="105">
        <f>(F37/$F$14)*100</f>
        <v>30.731255785251467</v>
      </c>
    </row>
    <row r="38" spans="1:7" ht="12.75">
      <c r="A38" s="36" t="s">
        <v>194</v>
      </c>
      <c r="B38" s="97">
        <v>937</v>
      </c>
      <c r="C38" s="105">
        <f t="shared" si="4"/>
        <v>24.05648267008986</v>
      </c>
      <c r="E38" s="32" t="s">
        <v>191</v>
      </c>
      <c r="F38" s="97">
        <v>545</v>
      </c>
      <c r="G38" s="112" t="s">
        <v>261</v>
      </c>
    </row>
    <row r="39" spans="1:7" ht="12.75">
      <c r="A39" s="36" t="s">
        <v>195</v>
      </c>
      <c r="B39" s="97">
        <v>954</v>
      </c>
      <c r="C39" s="105">
        <f t="shared" si="4"/>
        <v>24.492939666238765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3843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1049</v>
      </c>
      <c r="G43" s="105">
        <f aca="true" t="shared" si="5" ref="G43:G48">(F43/$F$14)*100</f>
        <v>32.36655353286022</v>
      </c>
    </row>
    <row r="44" spans="1:7" ht="12.75">
      <c r="A44" s="36" t="s">
        <v>209</v>
      </c>
      <c r="B44" s="98">
        <v>279</v>
      </c>
      <c r="C44" s="105">
        <f aca="true" t="shared" si="6" ref="C44:C49">(B44/$B$42)*100</f>
        <v>7.259953161592506</v>
      </c>
      <c r="E44" s="32" t="s">
        <v>210</v>
      </c>
      <c r="F44" s="97">
        <v>483</v>
      </c>
      <c r="G44" s="105">
        <f t="shared" si="5"/>
        <v>14.902807775377969</v>
      </c>
    </row>
    <row r="45" spans="1:7" ht="12.75">
      <c r="A45" s="36" t="s">
        <v>211</v>
      </c>
      <c r="B45" s="98">
        <v>936</v>
      </c>
      <c r="C45" s="105">
        <f t="shared" si="6"/>
        <v>24.355971896955502</v>
      </c>
      <c r="E45" s="32" t="s">
        <v>212</v>
      </c>
      <c r="F45" s="97">
        <v>481</v>
      </c>
      <c r="G45" s="105">
        <f t="shared" si="5"/>
        <v>14.8410984264116</v>
      </c>
    </row>
    <row r="46" spans="1:7" ht="12.75">
      <c r="A46" s="36" t="s">
        <v>213</v>
      </c>
      <c r="B46" s="98">
        <v>751</v>
      </c>
      <c r="C46" s="105">
        <f t="shared" si="6"/>
        <v>19.54202446005725</v>
      </c>
      <c r="E46" s="32" t="s">
        <v>214</v>
      </c>
      <c r="F46" s="97">
        <v>377</v>
      </c>
      <c r="G46" s="105">
        <f t="shared" si="5"/>
        <v>11.632212280160445</v>
      </c>
    </row>
    <row r="47" spans="1:7" ht="12.75">
      <c r="A47" s="36" t="s">
        <v>215</v>
      </c>
      <c r="B47" s="97">
        <v>699</v>
      </c>
      <c r="C47" s="105">
        <f t="shared" si="6"/>
        <v>18.188914910226387</v>
      </c>
      <c r="E47" s="32" t="s">
        <v>216</v>
      </c>
      <c r="F47" s="97">
        <v>195</v>
      </c>
      <c r="G47" s="105">
        <f t="shared" si="5"/>
        <v>6.01666152422092</v>
      </c>
    </row>
    <row r="48" spans="1:7" ht="12.75">
      <c r="A48" s="36" t="s">
        <v>217</v>
      </c>
      <c r="B48" s="97">
        <v>591</v>
      </c>
      <c r="C48" s="105">
        <f t="shared" si="6"/>
        <v>15.378610460577674</v>
      </c>
      <c r="E48" s="32" t="s">
        <v>218</v>
      </c>
      <c r="F48" s="97">
        <v>648</v>
      </c>
      <c r="G48" s="105">
        <f t="shared" si="5"/>
        <v>19.993829065103363</v>
      </c>
    </row>
    <row r="49" spans="1:7" ht="12.75">
      <c r="A49" s="36" t="s">
        <v>219</v>
      </c>
      <c r="B49" s="97">
        <v>587</v>
      </c>
      <c r="C49" s="105">
        <f t="shared" si="6"/>
        <v>15.274525110590684</v>
      </c>
      <c r="E49" s="32" t="s">
        <v>220</v>
      </c>
      <c r="F49" s="97">
        <v>8</v>
      </c>
      <c r="G49" s="105">
        <f>(F49/$F$14)*100</f>
        <v>0.24683739586547362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230</v>
      </c>
      <c r="G51" s="81">
        <f>(F51/F$51)*100</f>
        <v>100</v>
      </c>
    </row>
    <row r="52" spans="1:7" ht="12.75">
      <c r="A52" s="4" t="s">
        <v>223</v>
      </c>
      <c r="B52" s="97">
        <v>106</v>
      </c>
      <c r="C52" s="105">
        <f>(B52/$B$42)*100</f>
        <v>2.7582617746552174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781</v>
      </c>
      <c r="C53" s="105">
        <f>(B53/$B$42)*100</f>
        <v>20.322664584959668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1795</v>
      </c>
      <c r="C54" s="105">
        <f>(B54/$B$42)*100</f>
        <v>46.70830080666146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1161</v>
      </c>
      <c r="C55" s="105">
        <f>(B55/$B$42)*100</f>
        <v>30.210772833723652</v>
      </c>
      <c r="E55" s="32" t="s">
        <v>230</v>
      </c>
      <c r="F55" s="97">
        <v>21</v>
      </c>
      <c r="G55" s="105">
        <f t="shared" si="7"/>
        <v>9.130434782608695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</v>
      </c>
      <c r="G56" s="105">
        <f t="shared" si="7"/>
        <v>4.3478260869565215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22</v>
      </c>
      <c r="G57" s="105">
        <f t="shared" si="7"/>
        <v>9.565217391304348</v>
      </c>
    </row>
    <row r="58" spans="1:7" ht="12.75">
      <c r="A58" s="36" t="s">
        <v>234</v>
      </c>
      <c r="B58" s="97">
        <v>3314</v>
      </c>
      <c r="C58" s="105">
        <f aca="true" t="shared" si="8" ref="C58:C66">(B58/$B$42)*100</f>
        <v>86.23471246422066</v>
      </c>
      <c r="E58" s="32" t="s">
        <v>235</v>
      </c>
      <c r="F58" s="97">
        <v>43</v>
      </c>
      <c r="G58" s="105">
        <f t="shared" si="7"/>
        <v>18.695652173913043</v>
      </c>
    </row>
    <row r="59" spans="1:7" ht="12.75">
      <c r="A59" s="36" t="s">
        <v>236</v>
      </c>
      <c r="B59" s="97">
        <v>14</v>
      </c>
      <c r="C59" s="105">
        <f t="shared" si="8"/>
        <v>0.36429872495446264</v>
      </c>
      <c r="E59" s="32" t="s">
        <v>237</v>
      </c>
      <c r="F59" s="98">
        <v>97</v>
      </c>
      <c r="G59" s="105">
        <f t="shared" si="7"/>
        <v>42.173913043478265</v>
      </c>
    </row>
    <row r="60" spans="1:7" ht="12.75">
      <c r="A60" s="36" t="s">
        <v>238</v>
      </c>
      <c r="B60" s="97">
        <v>54</v>
      </c>
      <c r="C60" s="105">
        <f t="shared" si="8"/>
        <v>1.405152224824356</v>
      </c>
      <c r="E60" s="32" t="s">
        <v>239</v>
      </c>
      <c r="F60" s="97">
        <v>37</v>
      </c>
      <c r="G60" s="105">
        <f t="shared" si="7"/>
        <v>16.08695652173913</v>
      </c>
    </row>
    <row r="61" spans="1:7" ht="12.75">
      <c r="A61" s="36" t="s">
        <v>240</v>
      </c>
      <c r="B61" s="97">
        <v>445</v>
      </c>
      <c r="C61" s="105">
        <f t="shared" si="8"/>
        <v>11.579495186052563</v>
      </c>
      <c r="E61" s="32" t="s">
        <v>163</v>
      </c>
      <c r="F61" s="97">
        <v>1504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0.18214936247723132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</v>
      </c>
      <c r="C65" s="105">
        <f t="shared" si="8"/>
        <v>0.234192037470726</v>
      </c>
      <c r="E65" s="32" t="s">
        <v>208</v>
      </c>
      <c r="F65" s="97">
        <v>61</v>
      </c>
      <c r="G65" s="105">
        <f aca="true" t="shared" si="9" ref="G65:G71">(F65/F$51)*100</f>
        <v>26.521739130434785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39</v>
      </c>
      <c r="G66" s="105">
        <f t="shared" si="9"/>
        <v>16.956521739130434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29</v>
      </c>
      <c r="G67" s="105">
        <f t="shared" si="9"/>
        <v>12.608695652173912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16</v>
      </c>
      <c r="G69" s="105">
        <f t="shared" si="9"/>
        <v>6.956521739130435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48</v>
      </c>
      <c r="G70" s="105">
        <f t="shared" si="9"/>
        <v>20.869565217391305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37</v>
      </c>
      <c r="G71" s="115">
        <f t="shared" si="9"/>
        <v>16.08695652173913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2002-06-12T14:48:48Z</dcterms:modified>
  <cp:category/>
  <cp:version/>
  <cp:contentType/>
  <cp:contentStatus/>
</cp:coreProperties>
</file>