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<sst xmlns="http://schemas.openxmlformats.org/spreadsheetml/2006/main" count="696" uniqueCount="437">
  <si>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</si>
  <si>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</si>
  <si>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</si>
  <si>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</si>
  <si>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</si>
  <si>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</si>
  <si>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</si>
  <si>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</si>
  <si>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</si>
  <si>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</si>
  <si>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</si>
  <si>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</si>
  <si>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</si>
  <si>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</si>
  <si>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</si>
  <si>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</si>
  <si>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</si>
  <si>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</si>
  <si>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</si>
  <si>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</si>
  <si>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</si>
  <si>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</si>
  <si>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</si>
  <si>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</si>
  <si>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</si>
  <si>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</si>
  <si>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</si>
  <si>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</si>
  <si>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</si>
  <si>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</si>
  <si>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</si>
  <si>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</si>
  <si>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</si>
  <si>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</si>
  <si>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</si>
  <si>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</si>
  <si>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</si>
  <si>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</si>
  <si>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</si>
  <si>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</si>
  <si>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</si>
  <si>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</si>
  <si>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</si>
  <si>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</si>
  <si>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</si>
  <si>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</si>
  <si>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</si>
  <si>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</si>
  <si>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</si>
  <si>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</si>
  <si>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</si>
  <si>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</si>
  <si>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</si>
  <si>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</si>
  <si>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</si>
  <si>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</si>
  <si>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</si>
  <si>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</si>
  <si>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</si>
  <si>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</si>
  <si>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</si>
  <si>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</si>
  <si>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</si>
  <si>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</si>
  <si>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</si>
  <si>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</si>
  <si>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</si>
  <si>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</si>
  <si>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</si>
  <si>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</si>
  <si>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</si>
  <si>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</si>
  <si>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</si>
  <si>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</si>
  <si>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</si>
  <si>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</si>
  <si>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</si>
  <si>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</si>
  <si>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</si>
  <si>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</si>
  <si>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</si>
  <si>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</si>
  <si>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</si>
  <si>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</si>
  <si>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</si>
  <si>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</si>
  <si>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</si>
  <si>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</si>
  <si>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</si>
  <si>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</si>
  <si>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</si>
  <si>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</si>
  <si>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</si>
  <si>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</si>
  <si>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</si>
  <si>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</si>
  <si>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</si>
  <si>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</si>
  <si>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</si>
  <si>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</si>
  <si>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</si>
  <si>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</si>
  <si>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</si>
  <si>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</si>
  <si>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</si>
  <si>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</si>
  <si>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</si>
  <si>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</si>
  <si>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</si>
  <si>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</si>
  <si>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</si>
  <si>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</si>
  <si>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</si>
  <si>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</si>
  <si>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</si>
  <si>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</si>
  <si>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</si>
  <si>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</si>
  <si>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</si>
  <si>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</si>
  <si>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</si>
  <si>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</si>
  <si>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</si>
  <si>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</si>
  <si>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</si>
  <si>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</si>
  <si>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</si>
  <si>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</si>
  <si>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</si>
  <si>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</si>
  <si>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</si>
  <si>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</si>
  <si>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</si>
  <si>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</si>
  <si>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</si>
  <si>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</si>
  <si>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</si>
  <si>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</si>
  <si>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</si>
  <si>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</si>
  <si>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</si>
  <si>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</si>
  <si>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</si>
  <si>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</si>
  <si>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</si>
  <si>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</si>
  <si>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</si>
  <si>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</si>
  <si>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</si>
  <si>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</si>
  <si>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</si>
  <si>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</si>
  <si>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</si>
  <si>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</si>
  <si>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</si>
  <si>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</si>
  <si>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</si>
  <si>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</si>
  <si>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</si>
  <si>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</si>
  <si>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</si>
  <si>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</si>
  <si>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</si>
  <si>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</si>
  <si>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</si>
  <si>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</si>
  <si>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</si>
  <si>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</si>
  <si>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</si>
  <si>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</si>
  <si>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</si>
  <si>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</si>
  <si>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</si>
  <si>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</si>
  <si>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</si>
  <si>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</si>
  <si>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</si>
  <si>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</si>
  <si>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</si>
  <si>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</si>
  <si>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</si>
  <si>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</si>
  <si>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</si>
  <si>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</si>
  <si>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</si>
  <si>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</si>
  <si>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</si>
  <si>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</si>
  <si>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</si>
  <si>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</si>
  <si>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</si>
  <si>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</si>
  <si>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</si>
  <si>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</si>
  <si>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</si>
  <si>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</si>
  <si>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</si>
  <si>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</si>
  <si>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</si>
  <si>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</si>
  <si>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</si>
  <si>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</si>
  <si>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</si>
  <si>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</si>
  <si>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</si>
  <si>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</si>
  <si>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</si>
  <si>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</si>
  <si>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</si>
  <si>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</si>
  <si>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</si>
  <si>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</si>
  <si>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</si>
  <si>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</si>
  <si>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</si>
  <si>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</si>
  <si>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</si>
  <si>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</si>
  <si>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</si>
  <si>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</si>
  <si>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</si>
  <si>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</si>
  <si>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</si>
  <si>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</si>
  <si>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</si>
  <si>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</si>
  <si>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</si>
  <si>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</si>
  <si>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</si>
  <si>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</si>
  <si>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</si>
  <si>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</si>
  <si>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</si>
  <si>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</si>
  <si>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</si>
  <si>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</si>
  <si>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</si>
  <si>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</si>
  <si>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</si>
  <si>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</si>
  <si>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</si>
  <si>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</si>
  <si>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</si>
  <si>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</si>
  <si>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</si>
  <si>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</si>
  <si>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</si>
  <si>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</si>
  <si>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</si>
  <si>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</si>
  <si>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</si>
  <si>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</si>
  <si>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</si>
  <si>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</si>
  <si>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</si>
  <si>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</si>
  <si>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</si>
  <si>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</si>
  <si>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</si>
  <si>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</si>
  <si>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</si>
  <si>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</si>
  <si>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</si>
  <si>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</si>
  <si>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</si>
  <si>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</si>
  <si>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</si>
  <si>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</si>
  <si>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</si>
  <si>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</si>
  <si>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</si>
  <si>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</si>
  <si>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</si>
  <si>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</si>
  <si>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</si>
  <si>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</si>
  <si>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</si>
  <si>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</si>
  <si>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</si>
  <si>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</si>
  <si>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</si>
  <si>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</si>
  <si>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</si>
  <si>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</si>
  <si>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</si>
  <si>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</si>
  <si>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</si>
  <si>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</si>
  <si>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</si>
  <si>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</si>
  <si>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</si>
  <si>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</si>
  <si>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</si>
  <si>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</si>
  <si>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</si>
  <si>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</si>
  <si>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</si>
  <si>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</si>
  <si>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</si>
  <si>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</si>
  <si>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</si>
  <si>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</si>
  <si>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</si>
  <si>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</si>
  <si>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</si>
  <si>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</si>
  <si>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</si>
  <si>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</si>
  <si>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</si>
  <si>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</si>
  <si>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</si>
  <si>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</si>
  <si>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</si>
  <si>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</si>
  <si>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</si>
  <si>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</si>
  <si>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</si>
  <si>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</si>
  <si>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</si>
  <si>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</si>
  <si>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</si>
  <si>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</si>
  <si>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</si>
  <si>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</si>
  <si>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</si>
  <si>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</si>
  <si>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</si>
  <si>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</si>
  <si>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</si>
  <si>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</si>
  <si>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</si>
  <si>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</si>
  <si>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</si>
  <si>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</si>
  <si>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</si>
  <si>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</si>
  <si>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</si>
  <si>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</si>
  <si>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</si>
  <si>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</si>
  <si>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</si>
  <si>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</si>
  <si>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</si>
  <si>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</si>
  <si>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</si>
  <si>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</si>
  <si>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</si>
  <si>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</si>
  <si>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</si>
  <si>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</si>
  <si>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</si>
  <si>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</si>
  <si>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</si>
  <si>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</si>
  <si>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</si>
  <si>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</si>
  <si>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</si>
  <si>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</si>
  <si>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</si>
  <si>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</si>
  <si>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</si>
  <si>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</si>
  <si>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</si>
  <si>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</si>
  <si>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</si>
  <si>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</si>
  <si>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</si>
  <si>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</si>
  <si>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</si>
  <si>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</si>
  <si>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</si>
  <si>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</si>
  <si>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</si>
  <si>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</si>
  <si>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</si>
  <si>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</si>
  <si>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</si>
  <si>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</si>
  <si>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</si>
  <si>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</si>
  <si>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</si>
  <si>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</si>
  <si>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</si>
  <si>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</si>
  <si>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</si>
  <si>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</si>
  <si>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</si>
  <si>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</si>
  <si>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</si>
  <si>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</si>
  <si>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</si>
  <si>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</si>
  <si>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</si>
  <si>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</si>
  <si>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</si>
  <si>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</si>
  <si>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Florham Park borough,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</si>
  <si>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Florham Park borough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</si>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</sst>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8857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8857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4095</v>
      </c>
      <c r="C9" s="151">
        <f>(B9/$B$7)*100</f>
        <v>46.23461668736593</v>
      </c>
      <c r="D9" s="152"/>
      <c r="E9" s="152" t="s">
        <v>403</v>
      </c>
      <c r="F9" s="150">
        <v>190</v>
      </c>
      <c r="G9" s="153">
        <f t="shared" si="0"/>
        <v>2.1451958902562946</v>
      </c>
    </row>
    <row r="10" spans="1:7" ht="12.75">
      <c r="A10" s="149" t="s">
        <v>404</v>
      </c>
      <c r="B10" s="150">
        <v>4762</v>
      </c>
      <c r="C10" s="151">
        <f>(B10/$B$7)*100</f>
        <v>53.76538331263407</v>
      </c>
      <c r="D10" s="152"/>
      <c r="E10" s="152" t="s">
        <v>405</v>
      </c>
      <c r="F10" s="150">
        <v>14</v>
      </c>
      <c r="G10" s="153">
        <f t="shared" si="0"/>
        <v>0.15806706559783223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30</v>
      </c>
      <c r="G11" s="153">
        <f t="shared" si="0"/>
        <v>0.3387151405667833</v>
      </c>
    </row>
    <row r="12" spans="1:7" ht="12.75">
      <c r="A12" s="149" t="s">
        <v>407</v>
      </c>
      <c r="B12" s="150">
        <v>542</v>
      </c>
      <c r="C12" s="151">
        <f aca="true" t="shared" si="1" ref="C12:C24">B12*100/B$7</f>
        <v>6.119453539573219</v>
      </c>
      <c r="D12" s="152"/>
      <c r="E12" s="152" t="s">
        <v>408</v>
      </c>
      <c r="F12" s="150">
        <v>28</v>
      </c>
      <c r="G12" s="153">
        <f t="shared" si="0"/>
        <v>0.31613413119566447</v>
      </c>
    </row>
    <row r="13" spans="1:7" ht="12.75">
      <c r="A13" s="149" t="s">
        <v>409</v>
      </c>
      <c r="B13" s="150">
        <v>547</v>
      </c>
      <c r="C13" s="151">
        <f t="shared" si="1"/>
        <v>6.175906063001016</v>
      </c>
      <c r="D13" s="152"/>
      <c r="E13" s="152" t="s">
        <v>410</v>
      </c>
      <c r="F13" s="150">
        <v>118</v>
      </c>
      <c r="G13" s="153">
        <f t="shared" si="0"/>
        <v>1.3322795528960145</v>
      </c>
    </row>
    <row r="14" spans="1:7" ht="12.75">
      <c r="A14" s="149" t="s">
        <v>411</v>
      </c>
      <c r="B14" s="150">
        <v>548</v>
      </c>
      <c r="C14" s="151">
        <f t="shared" si="1"/>
        <v>6.187196567686575</v>
      </c>
      <c r="D14" s="152"/>
      <c r="E14" s="152" t="s">
        <v>412</v>
      </c>
      <c r="F14" s="150">
        <v>8667</v>
      </c>
      <c r="G14" s="153">
        <f t="shared" si="0"/>
        <v>97.85480410974371</v>
      </c>
    </row>
    <row r="15" spans="1:7" ht="12.75">
      <c r="A15" s="149" t="s">
        <v>413</v>
      </c>
      <c r="B15" s="150">
        <v>407</v>
      </c>
      <c r="C15" s="151">
        <f t="shared" si="1"/>
        <v>4.5952354070226935</v>
      </c>
      <c r="D15" s="152"/>
      <c r="E15" s="152" t="s">
        <v>414</v>
      </c>
      <c r="F15" s="150">
        <v>8182</v>
      </c>
      <c r="G15" s="153">
        <f t="shared" si="0"/>
        <v>92.37890933724738</v>
      </c>
    </row>
    <row r="16" spans="1:7" ht="12.75">
      <c r="A16" s="149" t="s">
        <v>415</v>
      </c>
      <c r="B16" s="150">
        <v>325</v>
      </c>
      <c r="C16" s="151">
        <f t="shared" si="1"/>
        <v>3.6694140228068193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865</v>
      </c>
      <c r="C17" s="151">
        <f t="shared" si="1"/>
        <v>9.76628655300892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1368</v>
      </c>
      <c r="C18" s="151">
        <f t="shared" si="1"/>
        <v>15.44541040984532</v>
      </c>
      <c r="D18" s="152"/>
      <c r="E18" s="143" t="s">
        <v>419</v>
      </c>
      <c r="F18" s="141">
        <v>8857</v>
      </c>
      <c r="G18" s="148">
        <v>100</v>
      </c>
    </row>
    <row r="19" spans="1:7" ht="12.75">
      <c r="A19" s="149" t="s">
        <v>420</v>
      </c>
      <c r="B19" s="150">
        <v>1356</v>
      </c>
      <c r="C19" s="151">
        <f t="shared" si="1"/>
        <v>15.309924353618607</v>
      </c>
      <c r="D19" s="152"/>
      <c r="E19" s="152" t="s">
        <v>421</v>
      </c>
      <c r="F19" s="150">
        <v>8492</v>
      </c>
      <c r="G19" s="153">
        <f aca="true" t="shared" si="2" ref="G19:G30">F19*100/F$18</f>
        <v>95.8789657897708</v>
      </c>
    </row>
    <row r="20" spans="1:7" ht="12.75">
      <c r="A20" s="149" t="s">
        <v>422</v>
      </c>
      <c r="B20" s="150">
        <v>629</v>
      </c>
      <c r="C20" s="151">
        <f t="shared" si="1"/>
        <v>7.1017274472168905</v>
      </c>
      <c r="D20" s="152"/>
      <c r="E20" s="152" t="s">
        <v>423</v>
      </c>
      <c r="F20" s="150">
        <v>3239</v>
      </c>
      <c r="G20" s="153">
        <f t="shared" si="2"/>
        <v>36.569944676527044</v>
      </c>
    </row>
    <row r="21" spans="1:7" ht="12.75">
      <c r="A21" s="149" t="s">
        <v>424</v>
      </c>
      <c r="B21" s="150">
        <v>464</v>
      </c>
      <c r="C21" s="151">
        <f t="shared" si="1"/>
        <v>5.238794174099582</v>
      </c>
      <c r="D21" s="152"/>
      <c r="E21" s="152" t="s">
        <v>425</v>
      </c>
      <c r="F21" s="150">
        <v>2160</v>
      </c>
      <c r="G21" s="153">
        <f t="shared" si="2"/>
        <v>24.3874901208084</v>
      </c>
    </row>
    <row r="22" spans="1:7" ht="12.75">
      <c r="A22" s="149" t="s">
        <v>426</v>
      </c>
      <c r="B22" s="150">
        <v>893</v>
      </c>
      <c r="C22" s="151">
        <f t="shared" si="1"/>
        <v>10.082420684204584</v>
      </c>
      <c r="D22" s="152"/>
      <c r="E22" s="152" t="s">
        <v>427</v>
      </c>
      <c r="F22" s="150">
        <v>2582</v>
      </c>
      <c r="G22" s="153">
        <f t="shared" si="2"/>
        <v>29.152083098114485</v>
      </c>
    </row>
    <row r="23" spans="1:7" ht="12.75">
      <c r="A23" s="149" t="s">
        <v>428</v>
      </c>
      <c r="B23" s="150">
        <v>652</v>
      </c>
      <c r="C23" s="151">
        <f t="shared" si="1"/>
        <v>7.361409054984758</v>
      </c>
      <c r="D23" s="152"/>
      <c r="E23" s="152" t="s">
        <v>429</v>
      </c>
      <c r="F23" s="150">
        <v>1845</v>
      </c>
      <c r="G23" s="153">
        <f t="shared" si="2"/>
        <v>20.830981144857176</v>
      </c>
    </row>
    <row r="24" spans="1:7" ht="12.75">
      <c r="A24" s="149" t="s">
        <v>430</v>
      </c>
      <c r="B24" s="150">
        <v>261</v>
      </c>
      <c r="C24" s="151">
        <f t="shared" si="1"/>
        <v>2.946821722931015</v>
      </c>
      <c r="D24" s="152"/>
      <c r="E24" s="152" t="s">
        <v>431</v>
      </c>
      <c r="F24" s="150">
        <v>327</v>
      </c>
      <c r="G24" s="153">
        <f t="shared" si="2"/>
        <v>3.6919950321779385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68</v>
      </c>
      <c r="G25" s="153">
        <f t="shared" si="2"/>
        <v>0.7677543186180422</v>
      </c>
    </row>
    <row r="26" spans="1:7" ht="12.75">
      <c r="A26" s="149" t="s">
        <v>433</v>
      </c>
      <c r="B26" s="145">
        <v>43.8</v>
      </c>
      <c r="C26" s="155" t="s">
        <v>261</v>
      </c>
      <c r="D26" s="152"/>
      <c r="E26" s="156" t="s">
        <v>434</v>
      </c>
      <c r="F26" s="157">
        <v>184</v>
      </c>
      <c r="G26" s="153">
        <f t="shared" si="2"/>
        <v>2.077452862142938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59</v>
      </c>
      <c r="G27" s="153">
        <f t="shared" si="2"/>
        <v>0.6661397764480073</v>
      </c>
    </row>
    <row r="28" spans="1:7" ht="12.75">
      <c r="A28" s="149" t="s">
        <v>262</v>
      </c>
      <c r="B28" s="150">
        <v>6935</v>
      </c>
      <c r="C28" s="151">
        <f aca="true" t="shared" si="3" ref="C28:C35">B28*100/B$7</f>
        <v>78.29964999435475</v>
      </c>
      <c r="D28" s="152"/>
      <c r="E28" s="152" t="s">
        <v>436</v>
      </c>
      <c r="F28" s="150">
        <v>365</v>
      </c>
      <c r="G28" s="153">
        <f t="shared" si="2"/>
        <v>4.1210342102291975</v>
      </c>
    </row>
    <row r="29" spans="1:7" ht="12.75">
      <c r="A29" s="149" t="s">
        <v>0</v>
      </c>
      <c r="B29" s="150">
        <v>3095</v>
      </c>
      <c r="C29" s="151">
        <f t="shared" si="3"/>
        <v>34.94411200180648</v>
      </c>
      <c r="D29" s="152"/>
      <c r="E29" s="152" t="s">
        <v>1</v>
      </c>
      <c r="F29" s="150">
        <v>122</v>
      </c>
      <c r="G29" s="153">
        <f t="shared" si="2"/>
        <v>1.3774415716382522</v>
      </c>
    </row>
    <row r="30" spans="1:7" ht="12.75">
      <c r="A30" s="149" t="s">
        <v>2</v>
      </c>
      <c r="B30" s="150">
        <v>3840</v>
      </c>
      <c r="C30" s="151">
        <f t="shared" si="3"/>
        <v>43.355537992548264</v>
      </c>
      <c r="D30" s="152"/>
      <c r="E30" s="152" t="s">
        <v>3</v>
      </c>
      <c r="F30" s="150">
        <v>243</v>
      </c>
      <c r="G30" s="153">
        <f t="shared" si="2"/>
        <v>2.743592638590945</v>
      </c>
    </row>
    <row r="31" spans="1:7" ht="12.75">
      <c r="A31" s="149" t="s">
        <v>4</v>
      </c>
      <c r="B31" s="150">
        <v>6756</v>
      </c>
      <c r="C31" s="151">
        <f t="shared" si="3"/>
        <v>76.27864965563961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2080</v>
      </c>
      <c r="C32" s="151">
        <f t="shared" si="3"/>
        <v>23.484249745963645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1806</v>
      </c>
      <c r="C33" s="151">
        <f t="shared" si="3"/>
        <v>20.390651462120356</v>
      </c>
      <c r="D33" s="152"/>
      <c r="E33" s="143" t="s">
        <v>8</v>
      </c>
      <c r="F33" s="141">
        <v>3239</v>
      </c>
      <c r="G33" s="148">
        <v>100</v>
      </c>
    </row>
    <row r="34" spans="1:7" ht="12.75">
      <c r="A34" s="149" t="s">
        <v>0</v>
      </c>
      <c r="B34" s="150">
        <v>684</v>
      </c>
      <c r="C34" s="151">
        <f t="shared" si="3"/>
        <v>7.72270520492266</v>
      </c>
      <c r="D34" s="152"/>
      <c r="E34" s="152" t="s">
        <v>9</v>
      </c>
      <c r="F34" s="150">
        <v>2474</v>
      </c>
      <c r="G34" s="153">
        <f aca="true" t="shared" si="4" ref="G34:G42">F34*100/F$33</f>
        <v>76.38159925903057</v>
      </c>
    </row>
    <row r="35" spans="1:7" ht="12.75">
      <c r="A35" s="149" t="s">
        <v>2</v>
      </c>
      <c r="B35" s="150">
        <v>1122</v>
      </c>
      <c r="C35" s="151">
        <f t="shared" si="3"/>
        <v>12.667946257197697</v>
      </c>
      <c r="D35" s="152"/>
      <c r="E35" s="152" t="s">
        <v>10</v>
      </c>
      <c r="F35" s="150">
        <v>999</v>
      </c>
      <c r="G35" s="153">
        <f t="shared" si="4"/>
        <v>30.84285273232479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2160</v>
      </c>
      <c r="G36" s="153">
        <f t="shared" si="4"/>
        <v>66.68724915097252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898</v>
      </c>
      <c r="G37" s="153">
        <f t="shared" si="4"/>
        <v>27.72460635998765</v>
      </c>
    </row>
    <row r="38" spans="1:7" ht="12.75">
      <c r="A38" s="162" t="s">
        <v>13</v>
      </c>
      <c r="B38" s="150">
        <v>8797</v>
      </c>
      <c r="C38" s="151">
        <f aca="true" t="shared" si="5" ref="C38:C56">B38*100/B$7</f>
        <v>99.32256971886643</v>
      </c>
      <c r="D38" s="152"/>
      <c r="E38" s="152" t="s">
        <v>14</v>
      </c>
      <c r="F38" s="150">
        <v>235</v>
      </c>
      <c r="G38" s="153">
        <f t="shared" si="4"/>
        <v>7.255325717814141</v>
      </c>
    </row>
    <row r="39" spans="1:7" ht="12.75">
      <c r="A39" s="149" t="s">
        <v>15</v>
      </c>
      <c r="B39" s="150">
        <v>8326</v>
      </c>
      <c r="C39" s="151">
        <f t="shared" si="5"/>
        <v>94.00474201196793</v>
      </c>
      <c r="D39" s="152"/>
      <c r="E39" s="152" t="s">
        <v>10</v>
      </c>
      <c r="F39" s="150">
        <v>78</v>
      </c>
      <c r="G39" s="153">
        <f t="shared" si="4"/>
        <v>2.408150663785119</v>
      </c>
    </row>
    <row r="40" spans="1:7" ht="12.75">
      <c r="A40" s="149" t="s">
        <v>16</v>
      </c>
      <c r="B40" s="150">
        <v>88</v>
      </c>
      <c r="C40" s="151">
        <f t="shared" si="5"/>
        <v>0.9935644123292311</v>
      </c>
      <c r="D40" s="152"/>
      <c r="E40" s="152" t="s">
        <v>17</v>
      </c>
      <c r="F40" s="150">
        <v>765</v>
      </c>
      <c r="G40" s="153">
        <f t="shared" si="4"/>
        <v>23.618400740969435</v>
      </c>
    </row>
    <row r="41" spans="1:7" ht="12.75">
      <c r="A41" s="149" t="s">
        <v>18</v>
      </c>
      <c r="B41" s="150">
        <v>1</v>
      </c>
      <c r="C41" s="151">
        <f t="shared" si="5"/>
        <v>0.011290504685559444</v>
      </c>
      <c r="D41" s="152"/>
      <c r="E41" s="152" t="s">
        <v>19</v>
      </c>
      <c r="F41" s="150">
        <v>671</v>
      </c>
      <c r="G41" s="153">
        <f t="shared" si="4"/>
        <v>20.71627045384378</v>
      </c>
    </row>
    <row r="42" spans="1:7" ht="12.75">
      <c r="A42" s="149" t="s">
        <v>20</v>
      </c>
      <c r="B42" s="150">
        <v>343</v>
      </c>
      <c r="C42" s="151">
        <f t="shared" si="5"/>
        <v>3.8726431071468896</v>
      </c>
      <c r="D42" s="152"/>
      <c r="E42" s="152" t="s">
        <v>21</v>
      </c>
      <c r="F42" s="150">
        <v>325</v>
      </c>
      <c r="G42" s="153">
        <f t="shared" si="4"/>
        <v>10.033961099104662</v>
      </c>
    </row>
    <row r="43" spans="1:7" ht="12.75">
      <c r="A43" s="149" t="s">
        <v>22</v>
      </c>
      <c r="B43" s="150">
        <v>69</v>
      </c>
      <c r="C43" s="151">
        <f t="shared" si="5"/>
        <v>0.7790448233036017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167</v>
      </c>
      <c r="C44" s="151">
        <f t="shared" si="5"/>
        <v>1.8855142824884272</v>
      </c>
      <c r="D44" s="152"/>
      <c r="E44" s="152" t="s">
        <v>24</v>
      </c>
      <c r="F44" s="159">
        <v>1040</v>
      </c>
      <c r="G44" s="163">
        <f>F44*100/F33</f>
        <v>32.10867551713492</v>
      </c>
    </row>
    <row r="45" spans="1:7" ht="12.75">
      <c r="A45" s="149" t="s">
        <v>25</v>
      </c>
      <c r="B45" s="150">
        <v>35</v>
      </c>
      <c r="C45" s="151">
        <f t="shared" si="5"/>
        <v>0.39516766399458053</v>
      </c>
      <c r="D45" s="152"/>
      <c r="E45" s="152" t="s">
        <v>26</v>
      </c>
      <c r="F45" s="159">
        <v>1067</v>
      </c>
      <c r="G45" s="163">
        <f>F45*100/F33</f>
        <v>32.942266131522075</v>
      </c>
    </row>
    <row r="46" spans="1:7" ht="12.75">
      <c r="A46" s="149" t="s">
        <v>27</v>
      </c>
      <c r="B46" s="150">
        <v>14</v>
      </c>
      <c r="C46" s="151">
        <f t="shared" si="5"/>
        <v>0.15806706559783223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32</v>
      </c>
      <c r="C47" s="151">
        <f t="shared" si="5"/>
        <v>0.3612961499379022</v>
      </c>
      <c r="D47" s="152"/>
      <c r="E47" s="152" t="s">
        <v>29</v>
      </c>
      <c r="F47" s="164">
        <v>2.62</v>
      </c>
      <c r="G47" s="165" t="s">
        <v>261</v>
      </c>
    </row>
    <row r="48" spans="1:7" ht="12.75">
      <c r="A48" s="149" t="s">
        <v>30</v>
      </c>
      <c r="B48" s="150">
        <v>8</v>
      </c>
      <c r="C48" s="151">
        <f t="shared" si="5"/>
        <v>0.09032403748447555</v>
      </c>
      <c r="D48" s="152"/>
      <c r="E48" s="152" t="s">
        <v>31</v>
      </c>
      <c r="F48" s="145">
        <v>3.05</v>
      </c>
      <c r="G48" s="165" t="s">
        <v>261</v>
      </c>
    </row>
    <row r="49" spans="1:7" ht="14.25">
      <c r="A49" s="149" t="s">
        <v>32</v>
      </c>
      <c r="B49" s="150">
        <v>18</v>
      </c>
      <c r="C49" s="151">
        <f t="shared" si="5"/>
        <v>0.20322908434007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0.056452523427797226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0.011290504685559444</v>
      </c>
      <c r="D51" s="152"/>
      <c r="E51" s="143" t="s">
        <v>36</v>
      </c>
      <c r="F51" s="141">
        <v>3342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3239</v>
      </c>
      <c r="G52" s="153">
        <f>F52*100/F$51</f>
        <v>96.918013165769</v>
      </c>
    </row>
    <row r="53" spans="1:7" ht="12.75">
      <c r="A53" s="149" t="s">
        <v>39</v>
      </c>
      <c r="B53" s="150">
        <v>3</v>
      </c>
      <c r="C53" s="151">
        <f t="shared" si="5"/>
        <v>0.033871514056678334</v>
      </c>
      <c r="D53" s="152"/>
      <c r="E53" s="152" t="s">
        <v>40</v>
      </c>
      <c r="F53" s="150">
        <v>103</v>
      </c>
      <c r="G53" s="153">
        <f>F53*100/F$51</f>
        <v>3.0819868342309995</v>
      </c>
    </row>
    <row r="54" spans="1:7" ht="14.25">
      <c r="A54" s="149" t="s">
        <v>41</v>
      </c>
      <c r="B54" s="150">
        <v>1</v>
      </c>
      <c r="C54" s="151">
        <f t="shared" si="5"/>
        <v>0.011290504685559444</v>
      </c>
      <c r="D54" s="152"/>
      <c r="E54" s="152" t="s">
        <v>42</v>
      </c>
      <c r="F54" s="150">
        <v>16</v>
      </c>
      <c r="G54" s="153">
        <f>F54*100/F$51</f>
        <v>0.47875523638539796</v>
      </c>
    </row>
    <row r="55" spans="1:7" ht="12.75">
      <c r="A55" s="149" t="s">
        <v>43</v>
      </c>
      <c r="B55" s="150">
        <v>34</v>
      </c>
      <c r="C55" s="151">
        <f t="shared" si="5"/>
        <v>0.3838771593090211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60</v>
      </c>
      <c r="C56" s="151">
        <f t="shared" si="5"/>
        <v>0.6774302811335666</v>
      </c>
      <c r="D56" s="152"/>
      <c r="E56" s="152" t="s">
        <v>45</v>
      </c>
      <c r="F56" s="166">
        <v>0.6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9.4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8378</v>
      </c>
      <c r="C60" s="167">
        <f>B60*100/B7</f>
        <v>94.59184825561702</v>
      </c>
      <c r="D60" s="152"/>
      <c r="E60" s="143" t="s">
        <v>51</v>
      </c>
      <c r="F60" s="141">
        <v>3239</v>
      </c>
      <c r="G60" s="148">
        <v>100</v>
      </c>
    </row>
    <row r="61" spans="1:7" ht="12.75">
      <c r="A61" s="149" t="s">
        <v>52</v>
      </c>
      <c r="B61" s="159">
        <v>106</v>
      </c>
      <c r="C61" s="167">
        <f>B61*100/B7</f>
        <v>1.196793496669301</v>
      </c>
      <c r="D61" s="152"/>
      <c r="E61" s="152" t="s">
        <v>53</v>
      </c>
      <c r="F61" s="150">
        <v>2803</v>
      </c>
      <c r="G61" s="153">
        <f>F61*100/F$60</f>
        <v>86.53905526397035</v>
      </c>
    </row>
    <row r="62" spans="1:7" ht="12.75">
      <c r="A62" s="149" t="s">
        <v>54</v>
      </c>
      <c r="B62" s="159">
        <v>14</v>
      </c>
      <c r="C62" s="167">
        <f>B62*100/B7</f>
        <v>0.15806706559783223</v>
      </c>
      <c r="D62" s="152"/>
      <c r="E62" s="152" t="s">
        <v>55</v>
      </c>
      <c r="F62" s="150">
        <v>436</v>
      </c>
      <c r="G62" s="153">
        <f>F62*100/F$60</f>
        <v>13.460944736029639</v>
      </c>
    </row>
    <row r="63" spans="1:7" ht="12.75">
      <c r="A63" s="149" t="s">
        <v>56</v>
      </c>
      <c r="B63" s="159">
        <v>367</v>
      </c>
      <c r="C63" s="167">
        <f>B63*100/B7</f>
        <v>4.143615219600316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7</v>
      </c>
      <c r="C64" s="167">
        <f>B64*100/B7</f>
        <v>0.07903353279891612</v>
      </c>
      <c r="D64" s="152"/>
      <c r="E64" s="152" t="s">
        <v>58</v>
      </c>
      <c r="F64" s="164">
        <v>2.71</v>
      </c>
      <c r="G64" s="165" t="s">
        <v>261</v>
      </c>
    </row>
    <row r="65" spans="1:7" ht="13.5" thickBot="1">
      <c r="A65" s="170" t="s">
        <v>59</v>
      </c>
      <c r="B65" s="171">
        <v>49</v>
      </c>
      <c r="C65" s="172">
        <f>B65*100/B7</f>
        <v>0.5532347295924128</v>
      </c>
      <c r="D65" s="173"/>
      <c r="E65" s="173" t="s">
        <v>60</v>
      </c>
      <c r="F65" s="174">
        <v>2.03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8857</v>
      </c>
      <c r="G9" s="33">
        <f>(F9/$F$9)*100</f>
        <v>100</v>
      </c>
    </row>
    <row r="10" spans="1:7" ht="12.75">
      <c r="A10" s="29" t="s">
        <v>269</v>
      </c>
      <c r="B10" s="93">
        <v>2109</v>
      </c>
      <c r="C10" s="33">
        <f aca="true" t="shared" si="0" ref="C10:C15">(B10/$B$10)*100</f>
        <v>100</v>
      </c>
      <c r="E10" s="34" t="s">
        <v>270</v>
      </c>
      <c r="F10" s="97">
        <v>7927</v>
      </c>
      <c r="G10" s="84">
        <f aca="true" t="shared" si="1" ref="G10:G16">(F10/$F$9)*100</f>
        <v>89.49983064242971</v>
      </c>
    </row>
    <row r="11" spans="1:8" ht="12.75">
      <c r="A11" s="36" t="s">
        <v>271</v>
      </c>
      <c r="B11" s="98">
        <v>291</v>
      </c>
      <c r="C11" s="35">
        <f t="shared" si="0"/>
        <v>13.79800853485064</v>
      </c>
      <c r="E11" s="34" t="s">
        <v>272</v>
      </c>
      <c r="F11" s="97">
        <v>7824</v>
      </c>
      <c r="G11" s="84">
        <f t="shared" si="1"/>
        <v>88.3369086598171</v>
      </c>
      <c r="H11" s="15" t="s">
        <v>250</v>
      </c>
    </row>
    <row r="12" spans="1:8" ht="12.75">
      <c r="A12" s="36" t="s">
        <v>273</v>
      </c>
      <c r="B12" s="98">
        <v>111</v>
      </c>
      <c r="C12" s="35">
        <f t="shared" si="0"/>
        <v>5.263157894736842</v>
      </c>
      <c r="E12" s="34" t="s">
        <v>274</v>
      </c>
      <c r="F12" s="97">
        <v>5519</v>
      </c>
      <c r="G12" s="84">
        <f t="shared" si="1"/>
        <v>62.31229535960258</v>
      </c>
      <c r="H12" s="15" t="s">
        <v>250</v>
      </c>
    </row>
    <row r="13" spans="1:7" ht="12.75">
      <c r="A13" s="36" t="s">
        <v>275</v>
      </c>
      <c r="B13" s="98">
        <v>848</v>
      </c>
      <c r="C13" s="35">
        <f t="shared" si="0"/>
        <v>40.2086296823139</v>
      </c>
      <c r="E13" s="34" t="s">
        <v>276</v>
      </c>
      <c r="F13" s="97">
        <v>2305</v>
      </c>
      <c r="G13" s="84">
        <f t="shared" si="1"/>
        <v>26.024613300214522</v>
      </c>
    </row>
    <row r="14" spans="1:7" ht="12.75">
      <c r="A14" s="36" t="s">
        <v>277</v>
      </c>
      <c r="B14" s="98">
        <v>401</v>
      </c>
      <c r="C14" s="35">
        <f t="shared" si="0"/>
        <v>19.01375059269796</v>
      </c>
      <c r="E14" s="34" t="s">
        <v>166</v>
      </c>
      <c r="F14" s="97">
        <v>103</v>
      </c>
      <c r="G14" s="84">
        <f t="shared" si="1"/>
        <v>1.1629219826126227</v>
      </c>
    </row>
    <row r="15" spans="1:7" ht="12.75">
      <c r="A15" s="36" t="s">
        <v>324</v>
      </c>
      <c r="B15" s="97">
        <v>458</v>
      </c>
      <c r="C15" s="35">
        <f t="shared" si="0"/>
        <v>21.716453295400665</v>
      </c>
      <c r="E15" s="34" t="s">
        <v>278</v>
      </c>
      <c r="F15" s="97">
        <v>930</v>
      </c>
      <c r="G15" s="84">
        <f t="shared" si="1"/>
        <v>10.500169357570284</v>
      </c>
    </row>
    <row r="16" spans="1:7" ht="12.75">
      <c r="A16" s="36"/>
      <c r="B16" s="93" t="s">
        <v>250</v>
      </c>
      <c r="C16" s="10"/>
      <c r="E16" s="34" t="s">
        <v>279</v>
      </c>
      <c r="F16" s="98">
        <v>190</v>
      </c>
      <c r="G16" s="84">
        <f t="shared" si="1"/>
        <v>2.1451958902562946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621</v>
      </c>
      <c r="G17" s="84">
        <f>(F17/$F$9)*100</f>
        <v>7.011403409732416</v>
      </c>
    </row>
    <row r="18" spans="1:7" ht="12.75">
      <c r="A18" s="29" t="s">
        <v>282</v>
      </c>
      <c r="B18" s="93">
        <v>6484</v>
      </c>
      <c r="C18" s="33">
        <f>(B18/$B$18)*100</f>
        <v>100</v>
      </c>
      <c r="E18" s="34" t="s">
        <v>283</v>
      </c>
      <c r="F18" s="97">
        <v>309</v>
      </c>
      <c r="G18" s="84">
        <f>(F18/$F$9)*100</f>
        <v>3.4887659478378685</v>
      </c>
    </row>
    <row r="19" spans="1:7" ht="12.75">
      <c r="A19" s="36" t="s">
        <v>284</v>
      </c>
      <c r="B19" s="97">
        <v>191</v>
      </c>
      <c r="C19" s="84">
        <f aca="true" t="shared" si="2" ref="C19:C25">(B19/$B$18)*100</f>
        <v>2.945712523133868</v>
      </c>
      <c r="E19" s="34"/>
      <c r="F19" s="97" t="s">
        <v>250</v>
      </c>
      <c r="G19" s="84"/>
    </row>
    <row r="20" spans="1:7" ht="12.75">
      <c r="A20" s="36" t="s">
        <v>285</v>
      </c>
      <c r="B20" s="97">
        <v>316</v>
      </c>
      <c r="C20" s="84">
        <f t="shared" si="2"/>
        <v>4.873534855027761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1130</v>
      </c>
      <c r="C21" s="84">
        <f t="shared" si="2"/>
        <v>17.427513880320788</v>
      </c>
      <c r="E21" s="38" t="s">
        <v>167</v>
      </c>
      <c r="F21" s="80">
        <v>930</v>
      </c>
      <c r="G21" s="33">
        <f>(F21/$F$21)*100</f>
        <v>100</v>
      </c>
    </row>
    <row r="22" spans="1:7" ht="12.75">
      <c r="A22" s="36" t="s">
        <v>302</v>
      </c>
      <c r="B22" s="97">
        <v>857</v>
      </c>
      <c r="C22" s="84">
        <f t="shared" si="2"/>
        <v>13.21714990746453</v>
      </c>
      <c r="E22" s="34" t="s">
        <v>303</v>
      </c>
      <c r="F22" s="97">
        <v>551</v>
      </c>
      <c r="G22" s="84">
        <f aca="true" t="shared" si="3" ref="G22:G27">(F22/$F$21)*100</f>
        <v>59.24731182795699</v>
      </c>
    </row>
    <row r="23" spans="1:7" ht="12.75">
      <c r="A23" s="36" t="s">
        <v>304</v>
      </c>
      <c r="B23" s="97">
        <v>250</v>
      </c>
      <c r="C23" s="84">
        <f t="shared" si="2"/>
        <v>3.8556446637877855</v>
      </c>
      <c r="E23" s="34" t="s">
        <v>305</v>
      </c>
      <c r="F23" s="97">
        <v>284</v>
      </c>
      <c r="G23" s="84">
        <f t="shared" si="3"/>
        <v>30.53763440860215</v>
      </c>
    </row>
    <row r="24" spans="1:7" ht="12.75">
      <c r="A24" s="36" t="s">
        <v>306</v>
      </c>
      <c r="B24" s="97">
        <v>2161</v>
      </c>
      <c r="C24" s="84">
        <f t="shared" si="2"/>
        <v>33.32819247378161</v>
      </c>
      <c r="E24" s="34" t="s">
        <v>307</v>
      </c>
      <c r="F24" s="97">
        <v>24</v>
      </c>
      <c r="G24" s="84">
        <f t="shared" si="3"/>
        <v>2.5806451612903225</v>
      </c>
    </row>
    <row r="25" spans="1:7" ht="12.75">
      <c r="A25" s="36" t="s">
        <v>308</v>
      </c>
      <c r="B25" s="97">
        <v>1579</v>
      </c>
      <c r="C25" s="84">
        <f t="shared" si="2"/>
        <v>24.352251696483652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52</v>
      </c>
      <c r="G26" s="84">
        <f t="shared" si="3"/>
        <v>5.591397849462366</v>
      </c>
    </row>
    <row r="27" spans="1:7" ht="12.75">
      <c r="A27" s="36" t="s">
        <v>311</v>
      </c>
      <c r="B27" s="108">
        <v>92.2</v>
      </c>
      <c r="C27" s="37" t="s">
        <v>261</v>
      </c>
      <c r="E27" s="34" t="s">
        <v>312</v>
      </c>
      <c r="F27" s="97">
        <v>19</v>
      </c>
      <c r="G27" s="84">
        <f t="shared" si="3"/>
        <v>2.043010752688172</v>
      </c>
    </row>
    <row r="28" spans="1:7" ht="12.75">
      <c r="A28" s="36" t="s">
        <v>313</v>
      </c>
      <c r="B28" s="108">
        <v>57.7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8317</v>
      </c>
      <c r="G30" s="33">
        <f>(F30/$F$30)*100</f>
        <v>100</v>
      </c>
      <c r="J30" s="39"/>
    </row>
    <row r="31" spans="1:10" ht="12.75">
      <c r="A31" s="95" t="s">
        <v>296</v>
      </c>
      <c r="B31" s="93">
        <v>7222</v>
      </c>
      <c r="C31" s="33">
        <f>(B31/$B$31)*100</f>
        <v>100</v>
      </c>
      <c r="E31" s="34" t="s">
        <v>317</v>
      </c>
      <c r="F31" s="97">
        <v>7092</v>
      </c>
      <c r="G31" s="101">
        <f>(F31/$F$30)*100</f>
        <v>85.27113141757845</v>
      </c>
      <c r="J31" s="39"/>
    </row>
    <row r="32" spans="1:10" ht="12.75">
      <c r="A32" s="36" t="s">
        <v>318</v>
      </c>
      <c r="B32" s="97">
        <v>1626</v>
      </c>
      <c r="C32" s="10">
        <f>(B32/$B$31)*100</f>
        <v>22.514538908889502</v>
      </c>
      <c r="E32" s="34" t="s">
        <v>319</v>
      </c>
      <c r="F32" s="97">
        <v>1225</v>
      </c>
      <c r="G32" s="101">
        <f aca="true" t="shared" si="4" ref="G32:G39">(F32/$F$30)*100</f>
        <v>14.728868582421548</v>
      </c>
      <c r="J32" s="39"/>
    </row>
    <row r="33" spans="1:10" ht="12.75">
      <c r="A33" s="36" t="s">
        <v>320</v>
      </c>
      <c r="B33" s="97">
        <v>4649</v>
      </c>
      <c r="C33" s="10">
        <f aca="true" t="shared" si="5" ref="C33:C38">(B33/$B$31)*100</f>
        <v>64.3727499307671</v>
      </c>
      <c r="E33" s="34" t="s">
        <v>321</v>
      </c>
      <c r="F33" s="97">
        <v>389</v>
      </c>
      <c r="G33" s="101">
        <f t="shared" si="4"/>
        <v>4.677167247805699</v>
      </c>
      <c r="J33" s="39"/>
    </row>
    <row r="34" spans="1:7" ht="12.75">
      <c r="A34" s="36" t="s">
        <v>322</v>
      </c>
      <c r="B34" s="97">
        <v>26</v>
      </c>
      <c r="C34" s="10">
        <f t="shared" si="5"/>
        <v>0.3600110772639158</v>
      </c>
      <c r="E34" s="34" t="s">
        <v>323</v>
      </c>
      <c r="F34" s="97">
        <v>81</v>
      </c>
      <c r="G34" s="101">
        <f t="shared" si="4"/>
        <v>0.9739088613682818</v>
      </c>
    </row>
    <row r="35" spans="1:7" ht="12.75">
      <c r="A35" s="36" t="s">
        <v>325</v>
      </c>
      <c r="B35" s="97">
        <v>533</v>
      </c>
      <c r="C35" s="10">
        <f t="shared" si="5"/>
        <v>7.380227083910274</v>
      </c>
      <c r="E35" s="34" t="s">
        <v>321</v>
      </c>
      <c r="F35" s="97">
        <v>16</v>
      </c>
      <c r="G35" s="101">
        <f t="shared" si="4"/>
        <v>0.19237705903571</v>
      </c>
    </row>
    <row r="36" spans="1:7" ht="12.75">
      <c r="A36" s="36" t="s">
        <v>297</v>
      </c>
      <c r="B36" s="97">
        <v>396</v>
      </c>
      <c r="C36" s="10">
        <f t="shared" si="5"/>
        <v>5.483245638327333</v>
      </c>
      <c r="E36" s="34" t="s">
        <v>327</v>
      </c>
      <c r="F36" s="97">
        <v>846</v>
      </c>
      <c r="G36" s="101">
        <f t="shared" si="4"/>
        <v>10.171936996513166</v>
      </c>
    </row>
    <row r="37" spans="1:7" ht="12.75">
      <c r="A37" s="36" t="s">
        <v>326</v>
      </c>
      <c r="B37" s="97">
        <v>388</v>
      </c>
      <c r="C37" s="10">
        <f t="shared" si="5"/>
        <v>5.372472999169205</v>
      </c>
      <c r="E37" s="34" t="s">
        <v>321</v>
      </c>
      <c r="F37" s="97">
        <v>269</v>
      </c>
      <c r="G37" s="101">
        <f t="shared" si="4"/>
        <v>3.234339305037874</v>
      </c>
    </row>
    <row r="38" spans="1:7" ht="12.75">
      <c r="A38" s="36" t="s">
        <v>297</v>
      </c>
      <c r="B38" s="97">
        <v>274</v>
      </c>
      <c r="C38" s="10">
        <f t="shared" si="5"/>
        <v>3.793962891165882</v>
      </c>
      <c r="E38" s="34" t="s">
        <v>259</v>
      </c>
      <c r="F38" s="97">
        <v>246</v>
      </c>
      <c r="G38" s="101">
        <f t="shared" si="4"/>
        <v>2.957797282674041</v>
      </c>
    </row>
    <row r="39" spans="1:7" ht="12.75">
      <c r="A39" s="36"/>
      <c r="B39" s="97" t="s">
        <v>250</v>
      </c>
      <c r="C39" s="10"/>
      <c r="E39" s="34" t="s">
        <v>321</v>
      </c>
      <c r="F39" s="97">
        <v>97</v>
      </c>
      <c r="G39" s="101">
        <f t="shared" si="4"/>
        <v>1.1662859204039917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65</v>
      </c>
      <c r="C42" s="33">
        <f>(B42/$B$42)*100</f>
        <v>100</v>
      </c>
      <c r="E42" s="31" t="s">
        <v>268</v>
      </c>
      <c r="F42" s="80">
        <v>8857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10943</v>
      </c>
      <c r="G43" s="107">
        <f aca="true" t="shared" si="6" ref="G43:G71">(F43/$F$42)*100</f>
        <v>123.55199277407701</v>
      </c>
    </row>
    <row r="44" spans="1:7" ht="12.75">
      <c r="A44" s="36"/>
      <c r="B44" s="93" t="s">
        <v>250</v>
      </c>
      <c r="C44" s="10"/>
      <c r="E44" s="1" t="s">
        <v>329</v>
      </c>
      <c r="F44" s="97">
        <v>69</v>
      </c>
      <c r="G44" s="101">
        <f t="shared" si="6"/>
        <v>0.7790448233036017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</v>
      </c>
      <c r="G45" s="101">
        <f t="shared" si="6"/>
        <v>0.13548605622671334</v>
      </c>
    </row>
    <row r="46" spans="1:7" ht="12.75">
      <c r="A46" s="29" t="s">
        <v>331</v>
      </c>
      <c r="B46" s="93">
        <v>6952</v>
      </c>
      <c r="C46" s="33">
        <f>(B46/$B$46)*100</f>
        <v>100</v>
      </c>
      <c r="E46" s="1" t="s">
        <v>332</v>
      </c>
      <c r="F46" s="97">
        <v>26</v>
      </c>
      <c r="G46" s="101">
        <f t="shared" si="6"/>
        <v>0.29355312182454557</v>
      </c>
    </row>
    <row r="47" spans="1:7" ht="12.75">
      <c r="A47" s="36" t="s">
        <v>333</v>
      </c>
      <c r="B47" s="97">
        <v>874</v>
      </c>
      <c r="C47" s="10">
        <f>(B47/$B$46)*100</f>
        <v>12.571921749136939</v>
      </c>
      <c r="E47" s="1" t="s">
        <v>334</v>
      </c>
      <c r="F47" s="97">
        <v>94</v>
      </c>
      <c r="G47" s="101">
        <f t="shared" si="6"/>
        <v>1.0613074404425877</v>
      </c>
    </row>
    <row r="48" spans="1:7" ht="12.75">
      <c r="A48" s="36"/>
      <c r="B48" s="93" t="s">
        <v>250</v>
      </c>
      <c r="C48" s="10"/>
      <c r="E48" s="1" t="s">
        <v>335</v>
      </c>
      <c r="F48" s="97">
        <v>911</v>
      </c>
      <c r="G48" s="101">
        <f t="shared" si="6"/>
        <v>10.285649768544653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114</v>
      </c>
      <c r="G49" s="101">
        <f t="shared" si="6"/>
        <v>1.2871175341537766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38</v>
      </c>
      <c r="G50" s="101">
        <f t="shared" si="6"/>
        <v>0.42903917805125885</v>
      </c>
    </row>
    <row r="51" spans="1:7" ht="12.75">
      <c r="A51" s="5" t="s">
        <v>338</v>
      </c>
      <c r="B51" s="93">
        <v>1549</v>
      </c>
      <c r="C51" s="33">
        <f>(B51/$B$51)*100</f>
        <v>100</v>
      </c>
      <c r="E51" s="1" t="s">
        <v>339</v>
      </c>
      <c r="F51" s="97">
        <v>1337</v>
      </c>
      <c r="G51" s="101">
        <f t="shared" si="6"/>
        <v>15.095404764592976</v>
      </c>
    </row>
    <row r="52" spans="1:7" ht="12.75">
      <c r="A52" s="4" t="s">
        <v>340</v>
      </c>
      <c r="B52" s="98">
        <v>89</v>
      </c>
      <c r="C52" s="10">
        <f>(B52/$B$51)*100</f>
        <v>5.7456423499031635</v>
      </c>
      <c r="E52" s="1" t="s">
        <v>341</v>
      </c>
      <c r="F52" s="97">
        <v>24</v>
      </c>
      <c r="G52" s="101">
        <f t="shared" si="6"/>
        <v>0.2709721124534267</v>
      </c>
    </row>
    <row r="53" spans="1:7" ht="12.75">
      <c r="A53" s="4"/>
      <c r="B53" s="93" t="s">
        <v>250</v>
      </c>
      <c r="C53" s="10"/>
      <c r="E53" s="1" t="s">
        <v>342</v>
      </c>
      <c r="F53" s="97">
        <v>124</v>
      </c>
      <c r="G53" s="101">
        <f t="shared" si="6"/>
        <v>1.4000225810093712</v>
      </c>
    </row>
    <row r="54" spans="1:7" ht="14.25">
      <c r="A54" s="5" t="s">
        <v>343</v>
      </c>
      <c r="B54" s="93">
        <v>4962</v>
      </c>
      <c r="C54" s="33">
        <f>(B54/$B$54)*100</f>
        <v>100</v>
      </c>
      <c r="E54" s="1" t="s">
        <v>201</v>
      </c>
      <c r="F54" s="97">
        <v>2050</v>
      </c>
      <c r="G54" s="101">
        <f t="shared" si="6"/>
        <v>23.14553460539686</v>
      </c>
    </row>
    <row r="55" spans="1:7" ht="12.75">
      <c r="A55" s="4" t="s">
        <v>340</v>
      </c>
      <c r="B55" s="98">
        <v>354</v>
      </c>
      <c r="C55" s="10">
        <f>(B55/$B$54)*100</f>
        <v>7.134220072551391</v>
      </c>
      <c r="E55" s="1" t="s">
        <v>344</v>
      </c>
      <c r="F55" s="97">
        <v>2424</v>
      </c>
      <c r="G55" s="101">
        <f t="shared" si="6"/>
        <v>27.368183357796095</v>
      </c>
    </row>
    <row r="56" spans="1:7" ht="12.75">
      <c r="A56" s="4" t="s">
        <v>345</v>
      </c>
      <c r="B56" s="119">
        <v>70.6</v>
      </c>
      <c r="C56" s="37" t="s">
        <v>261</v>
      </c>
      <c r="E56" s="1" t="s">
        <v>346</v>
      </c>
      <c r="F56" s="97">
        <v>38</v>
      </c>
      <c r="G56" s="101">
        <f t="shared" si="6"/>
        <v>0.42903917805125885</v>
      </c>
    </row>
    <row r="57" spans="1:7" ht="12.75">
      <c r="A57" s="4" t="s">
        <v>347</v>
      </c>
      <c r="B57" s="98">
        <v>4608</v>
      </c>
      <c r="C57" s="10">
        <f>(B57/$B$54)*100</f>
        <v>92.86577992744861</v>
      </c>
      <c r="E57" s="1" t="s">
        <v>348</v>
      </c>
      <c r="F57" s="97">
        <v>114</v>
      </c>
      <c r="G57" s="101">
        <f t="shared" si="6"/>
        <v>1.2871175341537766</v>
      </c>
    </row>
    <row r="58" spans="1:7" ht="12.75">
      <c r="A58" s="4" t="s">
        <v>345</v>
      </c>
      <c r="B58" s="119">
        <v>76.5</v>
      </c>
      <c r="C58" s="37" t="s">
        <v>261</v>
      </c>
      <c r="E58" s="1" t="s">
        <v>349</v>
      </c>
      <c r="F58" s="97">
        <v>737</v>
      </c>
      <c r="G58" s="101">
        <f t="shared" si="6"/>
        <v>8.32110195325731</v>
      </c>
    </row>
    <row r="59" spans="1:7" ht="12.75">
      <c r="A59" s="4"/>
      <c r="B59" s="93" t="s">
        <v>250</v>
      </c>
      <c r="C59" s="10"/>
      <c r="E59" s="1" t="s">
        <v>350</v>
      </c>
      <c r="F59" s="97">
        <v>146</v>
      </c>
      <c r="G59" s="101">
        <f t="shared" si="6"/>
        <v>1.6484136840916788</v>
      </c>
    </row>
    <row r="60" spans="1:7" ht="12.75">
      <c r="A60" s="5" t="s">
        <v>351</v>
      </c>
      <c r="B60" s="93">
        <v>1714</v>
      </c>
      <c r="C60" s="33">
        <f>(B60/$B$60)*100</f>
        <v>100</v>
      </c>
      <c r="E60" s="1" t="s">
        <v>352</v>
      </c>
      <c r="F60" s="97">
        <v>376</v>
      </c>
      <c r="G60" s="101">
        <f t="shared" si="6"/>
        <v>4.245229761770351</v>
      </c>
    </row>
    <row r="61" spans="1:7" ht="12.75">
      <c r="A61" s="4" t="s">
        <v>340</v>
      </c>
      <c r="B61" s="97">
        <v>517</v>
      </c>
      <c r="C61" s="10">
        <f>(B61/$B$60)*100</f>
        <v>30.16336056009335</v>
      </c>
      <c r="E61" s="1" t="s">
        <v>353</v>
      </c>
      <c r="F61" s="97">
        <v>144</v>
      </c>
      <c r="G61" s="101">
        <f t="shared" si="6"/>
        <v>1.62583267472056</v>
      </c>
    </row>
    <row r="62" spans="1:7" ht="12.75">
      <c r="A62" s="4"/>
      <c r="B62" s="93" t="s">
        <v>250</v>
      </c>
      <c r="C62" s="10"/>
      <c r="E62" s="1" t="s">
        <v>354</v>
      </c>
      <c r="F62" s="97">
        <v>170</v>
      </c>
      <c r="G62" s="101">
        <f t="shared" si="6"/>
        <v>1.9193857965451053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78</v>
      </c>
      <c r="G63" s="101">
        <f t="shared" si="6"/>
        <v>0.8806593654736368</v>
      </c>
    </row>
    <row r="64" spans="1:7" ht="12.75">
      <c r="A64" s="29" t="s">
        <v>357</v>
      </c>
      <c r="B64" s="93">
        <v>8317</v>
      </c>
      <c r="C64" s="33">
        <f>(B64/$B$64)*100</f>
        <v>100</v>
      </c>
      <c r="E64" s="1" t="s">
        <v>358</v>
      </c>
      <c r="F64" s="97">
        <v>29</v>
      </c>
      <c r="G64" s="101">
        <f t="shared" si="6"/>
        <v>0.3274246358812239</v>
      </c>
    </row>
    <row r="65" spans="1:7" ht="12.75">
      <c r="A65" s="4" t="s">
        <v>256</v>
      </c>
      <c r="B65" s="97">
        <v>5870</v>
      </c>
      <c r="C65" s="10">
        <f>(B65/$B$64)*100</f>
        <v>70.5783335337261</v>
      </c>
      <c r="E65" s="1" t="s">
        <v>359</v>
      </c>
      <c r="F65" s="97">
        <v>119</v>
      </c>
      <c r="G65" s="101">
        <f t="shared" si="6"/>
        <v>1.3435700575815739</v>
      </c>
    </row>
    <row r="66" spans="1:7" ht="12.75">
      <c r="A66" s="4" t="s">
        <v>257</v>
      </c>
      <c r="B66" s="97">
        <v>2278</v>
      </c>
      <c r="C66" s="10">
        <f aca="true" t="shared" si="7" ref="C66:C71">(B66/$B$64)*100</f>
        <v>27.38968378020921</v>
      </c>
      <c r="E66" s="1" t="s">
        <v>360</v>
      </c>
      <c r="F66" s="97">
        <v>71</v>
      </c>
      <c r="G66" s="101">
        <f t="shared" si="6"/>
        <v>0.8016258326747205</v>
      </c>
    </row>
    <row r="67" spans="1:7" ht="12.75">
      <c r="A67" s="4" t="s">
        <v>361</v>
      </c>
      <c r="B67" s="97">
        <v>1033</v>
      </c>
      <c r="C67" s="10">
        <f t="shared" si="7"/>
        <v>12.420343873993026</v>
      </c>
      <c r="E67" s="1" t="s">
        <v>362</v>
      </c>
      <c r="F67" s="97">
        <v>150</v>
      </c>
      <c r="G67" s="101">
        <f t="shared" si="6"/>
        <v>1.6935757028339167</v>
      </c>
    </row>
    <row r="68" spans="1:7" ht="12.75">
      <c r="A68" s="4" t="s">
        <v>363</v>
      </c>
      <c r="B68" s="97">
        <v>1245</v>
      </c>
      <c r="C68" s="10">
        <f t="shared" si="7"/>
        <v>14.969339906216184</v>
      </c>
      <c r="E68" s="1" t="s">
        <v>364</v>
      </c>
      <c r="F68" s="97">
        <v>338</v>
      </c>
      <c r="G68" s="101">
        <f t="shared" si="6"/>
        <v>3.8161905837190924</v>
      </c>
    </row>
    <row r="69" spans="1:7" ht="12.75">
      <c r="A69" s="4" t="s">
        <v>365</v>
      </c>
      <c r="B69" s="97">
        <v>827</v>
      </c>
      <c r="C69" s="10">
        <f t="shared" si="7"/>
        <v>9.94348923890826</v>
      </c>
      <c r="E69" s="1" t="s">
        <v>366</v>
      </c>
      <c r="F69" s="97">
        <v>66</v>
      </c>
      <c r="G69" s="101">
        <f t="shared" si="6"/>
        <v>0.7451733092469233</v>
      </c>
    </row>
    <row r="70" spans="1:7" ht="12.75">
      <c r="A70" s="4" t="s">
        <v>367</v>
      </c>
      <c r="B70" s="97">
        <v>418</v>
      </c>
      <c r="C70" s="10">
        <f t="shared" si="7"/>
        <v>5.025850667307923</v>
      </c>
      <c r="E70" s="1" t="s">
        <v>368</v>
      </c>
      <c r="F70" s="97">
        <v>23</v>
      </c>
      <c r="G70" s="101">
        <f t="shared" si="6"/>
        <v>0.2596816077678672</v>
      </c>
    </row>
    <row r="71" spans="1:7" ht="13.5" thickBot="1">
      <c r="A71" s="7" t="s">
        <v>258</v>
      </c>
      <c r="B71" s="103">
        <v>169</v>
      </c>
      <c r="C71" s="40">
        <f t="shared" si="7"/>
        <v>2.031982686064687</v>
      </c>
      <c r="D71" s="41"/>
      <c r="E71" s="9" t="s">
        <v>369</v>
      </c>
      <c r="F71" s="103">
        <v>1121</v>
      </c>
      <c r="G71" s="104">
        <f t="shared" si="6"/>
        <v>12.656655752512137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7117</v>
      </c>
      <c r="C9" s="81">
        <f>(B9/$B$9)*100</f>
        <v>100</v>
      </c>
      <c r="D9" s="65"/>
      <c r="E9" s="79" t="s">
        <v>381</v>
      </c>
      <c r="F9" s="80">
        <v>3249</v>
      </c>
      <c r="G9" s="81">
        <f>(F9/$F$9)*100</f>
        <v>100</v>
      </c>
    </row>
    <row r="10" spans="1:7" ht="12.75">
      <c r="A10" s="82" t="s">
        <v>382</v>
      </c>
      <c r="B10" s="97">
        <v>4399</v>
      </c>
      <c r="C10" s="105">
        <f>(B10/$B$9)*100</f>
        <v>61.80975129970493</v>
      </c>
      <c r="D10" s="65"/>
      <c r="E10" s="78" t="s">
        <v>383</v>
      </c>
      <c r="F10" s="97">
        <v>77</v>
      </c>
      <c r="G10" s="105">
        <f aca="true" t="shared" si="0" ref="G10:G19">(F10/$F$9)*100</f>
        <v>2.3699599876885196</v>
      </c>
    </row>
    <row r="11" spans="1:7" ht="12.75">
      <c r="A11" s="82" t="s">
        <v>384</v>
      </c>
      <c r="B11" s="97">
        <v>4399</v>
      </c>
      <c r="C11" s="105">
        <f aca="true" t="shared" si="1" ref="C11:C16">(B11/$B$9)*100</f>
        <v>61.80975129970493</v>
      </c>
      <c r="D11" s="65"/>
      <c r="E11" s="78" t="s">
        <v>385</v>
      </c>
      <c r="F11" s="97">
        <v>50</v>
      </c>
      <c r="G11" s="105">
        <f t="shared" si="0"/>
        <v>1.538935056940597</v>
      </c>
    </row>
    <row r="12" spans="1:7" ht="12.75">
      <c r="A12" s="82" t="s">
        <v>386</v>
      </c>
      <c r="B12" s="97">
        <v>4256</v>
      </c>
      <c r="C12" s="105">
        <f>(B12/$B$9)*100</f>
        <v>59.800477729380354</v>
      </c>
      <c r="D12" s="65"/>
      <c r="E12" s="78" t="s">
        <v>387</v>
      </c>
      <c r="F12" s="97">
        <v>178</v>
      </c>
      <c r="G12" s="105">
        <f t="shared" si="0"/>
        <v>5.478608802708526</v>
      </c>
    </row>
    <row r="13" spans="1:7" ht="12.75">
      <c r="A13" s="82" t="s">
        <v>388</v>
      </c>
      <c r="B13" s="97">
        <v>143</v>
      </c>
      <c r="C13" s="105">
        <f>(B13/$B$9)*100</f>
        <v>2.009273570324575</v>
      </c>
      <c r="D13" s="65"/>
      <c r="E13" s="78" t="s">
        <v>389</v>
      </c>
      <c r="F13" s="97">
        <v>267</v>
      </c>
      <c r="G13" s="105">
        <f t="shared" si="0"/>
        <v>8.21791320406279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336</v>
      </c>
      <c r="G14" s="105">
        <f t="shared" si="0"/>
        <v>10.341643582640812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451</v>
      </c>
      <c r="G15" s="105">
        <f t="shared" si="0"/>
        <v>13.881194213604186</v>
      </c>
    </row>
    <row r="16" spans="1:7" ht="12.75">
      <c r="A16" s="82" t="s">
        <v>67</v>
      </c>
      <c r="B16" s="97">
        <v>2718</v>
      </c>
      <c r="C16" s="105">
        <f t="shared" si="1"/>
        <v>38.19024870029507</v>
      </c>
      <c r="D16" s="65"/>
      <c r="E16" s="78" t="s">
        <v>68</v>
      </c>
      <c r="F16" s="97">
        <v>466</v>
      </c>
      <c r="G16" s="105">
        <f t="shared" si="0"/>
        <v>14.342874730686365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717</v>
      </c>
      <c r="G17" s="105">
        <f t="shared" si="0"/>
        <v>22.068328716528164</v>
      </c>
    </row>
    <row r="18" spans="1:7" ht="12.75">
      <c r="A18" s="77" t="s">
        <v>70</v>
      </c>
      <c r="B18" s="80">
        <v>3904</v>
      </c>
      <c r="C18" s="81">
        <f>(B18/$B$18)*100</f>
        <v>100</v>
      </c>
      <c r="D18" s="65"/>
      <c r="E18" s="78" t="s">
        <v>170</v>
      </c>
      <c r="F18" s="97">
        <v>286</v>
      </c>
      <c r="G18" s="105">
        <f t="shared" si="0"/>
        <v>8.802708525700217</v>
      </c>
    </row>
    <row r="19" spans="1:9" ht="12.75">
      <c r="A19" s="82" t="s">
        <v>382</v>
      </c>
      <c r="B19" s="97">
        <v>2027</v>
      </c>
      <c r="C19" s="105">
        <f>(B19/$B$18)*100</f>
        <v>51.92110655737705</v>
      </c>
      <c r="D19" s="65"/>
      <c r="E19" s="78" t="s">
        <v>169</v>
      </c>
      <c r="F19" s="98">
        <v>421</v>
      </c>
      <c r="G19" s="105">
        <f t="shared" si="0"/>
        <v>12.95783317943983</v>
      </c>
      <c r="I19" s="117"/>
    </row>
    <row r="20" spans="1:7" ht="12.75">
      <c r="A20" s="82" t="s">
        <v>384</v>
      </c>
      <c r="B20" s="97">
        <v>2027</v>
      </c>
      <c r="C20" s="105">
        <f>(B20/$B$18)*100</f>
        <v>51.92110655737705</v>
      </c>
      <c r="D20" s="65"/>
      <c r="E20" s="78" t="s">
        <v>71</v>
      </c>
      <c r="F20" s="97">
        <v>88706</v>
      </c>
      <c r="G20" s="112" t="s">
        <v>261</v>
      </c>
    </row>
    <row r="21" spans="1:7" ht="12.75">
      <c r="A21" s="82" t="s">
        <v>386</v>
      </c>
      <c r="B21" s="97">
        <v>1950</v>
      </c>
      <c r="C21" s="105">
        <f>(B21/$B$18)*100</f>
        <v>49.94877049180328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2633</v>
      </c>
      <c r="G22" s="105">
        <f>(F22/$F$9)*100</f>
        <v>81.04032009849185</v>
      </c>
    </row>
    <row r="23" spans="1:7" ht="12.75">
      <c r="A23" s="77" t="s">
        <v>73</v>
      </c>
      <c r="B23" s="80">
        <v>670</v>
      </c>
      <c r="C23" s="81">
        <f>(B23/$B$23)*100</f>
        <v>100</v>
      </c>
      <c r="D23" s="65"/>
      <c r="E23" s="78" t="s">
        <v>74</v>
      </c>
      <c r="F23" s="97">
        <v>111637</v>
      </c>
      <c r="G23" s="112" t="s">
        <v>261</v>
      </c>
    </row>
    <row r="24" spans="1:7" ht="12.75">
      <c r="A24" s="82" t="s">
        <v>75</v>
      </c>
      <c r="B24" s="97">
        <v>257</v>
      </c>
      <c r="C24" s="105">
        <f>(B24/$B$23)*100</f>
        <v>38.35820895522388</v>
      </c>
      <c r="D24" s="65"/>
      <c r="E24" s="78" t="s">
        <v>76</v>
      </c>
      <c r="F24" s="97">
        <v>1044</v>
      </c>
      <c r="G24" s="105">
        <f>(F24/$F$9)*100</f>
        <v>32.13296398891966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14850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32</v>
      </c>
      <c r="G26" s="105">
        <f>(F26/$F$9)*100</f>
        <v>0.9849184364419821</v>
      </c>
    </row>
    <row r="27" spans="1:7" ht="12.75">
      <c r="A27" s="77" t="s">
        <v>85</v>
      </c>
      <c r="B27" s="80">
        <v>4143</v>
      </c>
      <c r="C27" s="81">
        <f>(B27/$B$27)*100</f>
        <v>100</v>
      </c>
      <c r="D27" s="65"/>
      <c r="E27" s="78" t="s">
        <v>78</v>
      </c>
      <c r="F27" s="98">
        <v>9291</v>
      </c>
      <c r="G27" s="112" t="s">
        <v>261</v>
      </c>
    </row>
    <row r="28" spans="1:7" ht="12.75">
      <c r="A28" s="82" t="s">
        <v>86</v>
      </c>
      <c r="B28" s="97">
        <v>3435</v>
      </c>
      <c r="C28" s="105">
        <f aca="true" t="shared" si="2" ref="C28:C33">(B28/$B$27)*100</f>
        <v>82.91093410572049</v>
      </c>
      <c r="D28" s="65"/>
      <c r="E28" s="78" t="s">
        <v>79</v>
      </c>
      <c r="F28" s="97">
        <v>52</v>
      </c>
      <c r="G28" s="105">
        <f>(F28/$F$9)*100</f>
        <v>1.600492459218221</v>
      </c>
    </row>
    <row r="29" spans="1:7" ht="12.75">
      <c r="A29" s="82" t="s">
        <v>87</v>
      </c>
      <c r="B29" s="97">
        <v>167</v>
      </c>
      <c r="C29" s="105">
        <f t="shared" si="2"/>
        <v>4.03089548636254</v>
      </c>
      <c r="D29" s="65"/>
      <c r="E29" s="78" t="s">
        <v>80</v>
      </c>
      <c r="F29" s="97">
        <v>6890</v>
      </c>
      <c r="G29" s="112" t="s">
        <v>261</v>
      </c>
    </row>
    <row r="30" spans="1:7" ht="12.75">
      <c r="A30" s="82" t="s">
        <v>88</v>
      </c>
      <c r="B30" s="97">
        <v>251</v>
      </c>
      <c r="C30" s="105">
        <f t="shared" si="2"/>
        <v>6.058411778904175</v>
      </c>
      <c r="D30" s="65"/>
      <c r="E30" s="78" t="s">
        <v>81</v>
      </c>
      <c r="F30" s="97">
        <v>774</v>
      </c>
      <c r="G30" s="105">
        <f>(F30/$F$9)*100</f>
        <v>23.822714681440445</v>
      </c>
    </row>
    <row r="31" spans="1:7" ht="12.75">
      <c r="A31" s="82" t="s">
        <v>115</v>
      </c>
      <c r="B31" s="97">
        <v>53</v>
      </c>
      <c r="C31" s="105">
        <f t="shared" si="2"/>
        <v>1.2792662321988897</v>
      </c>
      <c r="D31" s="65"/>
      <c r="E31" s="78" t="s">
        <v>82</v>
      </c>
      <c r="F31" s="97">
        <v>21549</v>
      </c>
      <c r="G31" s="112" t="s">
        <v>261</v>
      </c>
    </row>
    <row r="32" spans="1:7" ht="12.75">
      <c r="A32" s="82" t="s">
        <v>89</v>
      </c>
      <c r="B32" s="97">
        <v>47</v>
      </c>
      <c r="C32" s="105">
        <f t="shared" si="2"/>
        <v>1.1344436398744873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190</v>
      </c>
      <c r="C33" s="105">
        <f t="shared" si="2"/>
        <v>4.586048756939416</v>
      </c>
      <c r="D33" s="65"/>
      <c r="E33" s="79" t="s">
        <v>84</v>
      </c>
      <c r="F33" s="80">
        <v>2504</v>
      </c>
      <c r="G33" s="81">
        <f>(F33/$F$33)*100</f>
        <v>100</v>
      </c>
    </row>
    <row r="34" spans="1:7" ht="12.75">
      <c r="A34" s="82" t="s">
        <v>91</v>
      </c>
      <c r="B34" s="120">
        <v>28</v>
      </c>
      <c r="C34" s="112" t="s">
        <v>261</v>
      </c>
      <c r="D34" s="65"/>
      <c r="E34" s="78" t="s">
        <v>383</v>
      </c>
      <c r="F34" s="97">
        <v>36</v>
      </c>
      <c r="G34" s="105">
        <f aca="true" t="shared" si="3" ref="G34:G43">(F34/$F$33)*100</f>
        <v>1.4376996805111821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28</v>
      </c>
      <c r="G35" s="105">
        <f t="shared" si="3"/>
        <v>1.1182108626198082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107</v>
      </c>
      <c r="G36" s="105">
        <f t="shared" si="3"/>
        <v>4.273162939297125</v>
      </c>
    </row>
    <row r="37" spans="1:7" ht="12.75">
      <c r="A37" s="77" t="s">
        <v>94</v>
      </c>
      <c r="B37" s="80">
        <v>4256</v>
      </c>
      <c r="C37" s="81">
        <f>(B37/$B$37)*100</f>
        <v>100</v>
      </c>
      <c r="D37" s="65"/>
      <c r="E37" s="78" t="s">
        <v>389</v>
      </c>
      <c r="F37" s="97">
        <v>167</v>
      </c>
      <c r="G37" s="105">
        <f t="shared" si="3"/>
        <v>6.669329073482428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168</v>
      </c>
      <c r="G38" s="105">
        <f t="shared" si="3"/>
        <v>6.7092651757188495</v>
      </c>
    </row>
    <row r="39" spans="1:7" ht="12.75">
      <c r="A39" s="82" t="s">
        <v>97</v>
      </c>
      <c r="B39" s="98">
        <v>2346</v>
      </c>
      <c r="C39" s="105">
        <f>(B39/$B$37)*100</f>
        <v>55.122180451127825</v>
      </c>
      <c r="D39" s="65"/>
      <c r="E39" s="78" t="s">
        <v>393</v>
      </c>
      <c r="F39" s="97">
        <v>324</v>
      </c>
      <c r="G39" s="105">
        <f t="shared" si="3"/>
        <v>12.939297124600637</v>
      </c>
    </row>
    <row r="40" spans="1:7" ht="12.75">
      <c r="A40" s="82" t="s">
        <v>98</v>
      </c>
      <c r="B40" s="98">
        <v>451</v>
      </c>
      <c r="C40" s="105">
        <f>(B40/$B$37)*100</f>
        <v>10.596804511278195</v>
      </c>
      <c r="D40" s="65"/>
      <c r="E40" s="78" t="s">
        <v>68</v>
      </c>
      <c r="F40" s="97">
        <v>387</v>
      </c>
      <c r="G40" s="105">
        <f t="shared" si="3"/>
        <v>15.455271565495208</v>
      </c>
    </row>
    <row r="41" spans="1:7" ht="12.75">
      <c r="A41" s="82" t="s">
        <v>100</v>
      </c>
      <c r="B41" s="98">
        <v>1074</v>
      </c>
      <c r="C41" s="105">
        <f>(B41/$B$37)*100</f>
        <v>25.234962406015036</v>
      </c>
      <c r="D41" s="65"/>
      <c r="E41" s="78" t="s">
        <v>69</v>
      </c>
      <c r="F41" s="97">
        <v>636</v>
      </c>
      <c r="G41" s="105">
        <f t="shared" si="3"/>
        <v>25.399361022364218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267</v>
      </c>
      <c r="G42" s="105">
        <f t="shared" si="3"/>
        <v>10.6629392971246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384</v>
      </c>
      <c r="G43" s="105">
        <f t="shared" si="3"/>
        <v>15.335463258785943</v>
      </c>
    </row>
    <row r="44" spans="1:7" ht="12.75">
      <c r="A44" s="82" t="s">
        <v>291</v>
      </c>
      <c r="B44" s="98">
        <v>213</v>
      </c>
      <c r="C44" s="105">
        <f>(B44/$B$37)*100</f>
        <v>5.004699248120301</v>
      </c>
      <c r="D44" s="65"/>
      <c r="E44" s="78" t="s">
        <v>93</v>
      </c>
      <c r="F44" s="97">
        <v>102047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172</v>
      </c>
      <c r="C46" s="105">
        <f>(B46/$B$37)*100</f>
        <v>4.041353383458646</v>
      </c>
      <c r="D46" s="65"/>
      <c r="E46" s="78" t="s">
        <v>96</v>
      </c>
      <c r="F46" s="97">
        <v>42133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74410</v>
      </c>
      <c r="G48" s="112" t="s">
        <v>261</v>
      </c>
    </row>
    <row r="49" spans="1:7" ht="13.5" thickBot="1">
      <c r="A49" s="82" t="s">
        <v>292</v>
      </c>
      <c r="B49" s="98">
        <v>11</v>
      </c>
      <c r="C49" s="105">
        <f aca="true" t="shared" si="4" ref="C49:C55">(B49/$B$37)*100</f>
        <v>0.25845864661654133</v>
      </c>
      <c r="D49" s="87"/>
      <c r="E49" s="88" t="s">
        <v>102</v>
      </c>
      <c r="F49" s="113">
        <v>49551</v>
      </c>
      <c r="G49" s="114" t="s">
        <v>261</v>
      </c>
    </row>
    <row r="50" spans="1:7" ht="13.5" thickTop="1">
      <c r="A50" s="82" t="s">
        <v>116</v>
      </c>
      <c r="B50" s="98">
        <v>128</v>
      </c>
      <c r="C50" s="105">
        <f t="shared" si="4"/>
        <v>3.007518796992481</v>
      </c>
      <c r="D50" s="65"/>
      <c r="E50" s="78"/>
      <c r="F50" s="86"/>
      <c r="G50" s="85"/>
    </row>
    <row r="51" spans="1:7" ht="12.75">
      <c r="A51" s="82" t="s">
        <v>117</v>
      </c>
      <c r="B51" s="98">
        <v>509</v>
      </c>
      <c r="C51" s="105">
        <f t="shared" si="4"/>
        <v>11.959586466165414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124</v>
      </c>
      <c r="C52" s="105">
        <f t="shared" si="4"/>
        <v>2.913533834586466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369</v>
      </c>
      <c r="C53" s="105">
        <f t="shared" si="4"/>
        <v>8.670112781954888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169</v>
      </c>
      <c r="C54" s="105">
        <f t="shared" si="4"/>
        <v>3.970864661654135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208</v>
      </c>
      <c r="C55" s="105">
        <f t="shared" si="4"/>
        <v>4.887218045112782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570</v>
      </c>
      <c r="C57" s="105">
        <f>(B57/$B$37)*100</f>
        <v>13.392857142857142</v>
      </c>
      <c r="D57" s="65"/>
      <c r="E57" s="79" t="s">
        <v>84</v>
      </c>
      <c r="F57" s="80">
        <v>61</v>
      </c>
      <c r="G57" s="105">
        <f>(F57/L57)*100</f>
        <v>2.4361022364217253</v>
      </c>
      <c r="H57" s="79" t="s">
        <v>84</v>
      </c>
      <c r="L57" s="15">
        <v>2504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39</v>
      </c>
      <c r="G58" s="105">
        <f>(F58/L58)*100</f>
        <v>3.7107516650808754</v>
      </c>
      <c r="H58" s="78" t="s">
        <v>118</v>
      </c>
      <c r="L58" s="15">
        <v>1051</v>
      </c>
    </row>
    <row r="59" spans="1:12" ht="12.75">
      <c r="A59" s="82" t="s">
        <v>112</v>
      </c>
      <c r="B59" s="98">
        <v>794</v>
      </c>
      <c r="C59" s="105">
        <f>(B59/$B$37)*100</f>
        <v>18.656015037593985</v>
      </c>
      <c r="D59" s="65"/>
      <c r="E59" s="78" t="s">
        <v>120</v>
      </c>
      <c r="F59" s="97">
        <v>15</v>
      </c>
      <c r="G59" s="105">
        <f>(F59/L59)*100</f>
        <v>3.614457831325301</v>
      </c>
      <c r="H59" s="78" t="s">
        <v>120</v>
      </c>
      <c r="L59" s="15">
        <v>415</v>
      </c>
    </row>
    <row r="60" spans="1:7" ht="12.75">
      <c r="A60" s="82" t="s">
        <v>113</v>
      </c>
      <c r="B60" s="98">
        <v>803</v>
      </c>
      <c r="C60" s="105">
        <f>(B60/$B$37)*100</f>
        <v>18.867481203007518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255</v>
      </c>
      <c r="C62" s="105">
        <f>(B62/$B$37)*100</f>
        <v>5.991541353383459</v>
      </c>
      <c r="D62" s="65"/>
      <c r="E62" s="79" t="s">
        <v>123</v>
      </c>
      <c r="F62" s="80">
        <v>29</v>
      </c>
      <c r="G62" s="105">
        <f>(F62/L62)*100</f>
        <v>10.545454545454545</v>
      </c>
      <c r="H62" s="79" t="s">
        <v>394</v>
      </c>
      <c r="L62" s="15">
        <v>275</v>
      </c>
    </row>
    <row r="63" spans="1:12" ht="12.75">
      <c r="A63" s="61" t="s">
        <v>293</v>
      </c>
      <c r="B63" s="98">
        <v>186</v>
      </c>
      <c r="C63" s="105">
        <f>(B63/$B$37)*100</f>
        <v>4.370300751879699</v>
      </c>
      <c r="D63" s="65"/>
      <c r="E63" s="78" t="s">
        <v>118</v>
      </c>
      <c r="F63" s="97">
        <v>13</v>
      </c>
      <c r="G63" s="105">
        <f>(F63/L63)*100</f>
        <v>13.978494623655912</v>
      </c>
      <c r="H63" s="78" t="s">
        <v>118</v>
      </c>
      <c r="L63" s="15">
        <v>93</v>
      </c>
    </row>
    <row r="64" spans="1:12" ht="12.75">
      <c r="A64" s="82" t="s">
        <v>114</v>
      </c>
      <c r="B64" s="98">
        <v>130</v>
      </c>
      <c r="C64" s="105">
        <f>(B64/$B$37)*100</f>
        <v>3.0545112781954886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507</v>
      </c>
      <c r="G66" s="105">
        <f aca="true" t="shared" si="5" ref="G66:G71">(F66/L66)*100</f>
        <v>5.788332001370019</v>
      </c>
      <c r="H66" s="79" t="s">
        <v>124</v>
      </c>
      <c r="L66" s="15">
        <v>8759</v>
      </c>
    </row>
    <row r="67" spans="1:12" ht="12.75">
      <c r="A67" s="82" t="s">
        <v>126</v>
      </c>
      <c r="B67" s="97">
        <v>3535</v>
      </c>
      <c r="C67" s="105">
        <f>(B67/$B$37)*100</f>
        <v>83.05921052631578</v>
      </c>
      <c r="D67" s="65"/>
      <c r="E67" s="78" t="s">
        <v>262</v>
      </c>
      <c r="F67" s="97">
        <v>429</v>
      </c>
      <c r="G67" s="105">
        <f t="shared" si="5"/>
        <v>6.253644314868804</v>
      </c>
      <c r="H67" s="78" t="s">
        <v>262</v>
      </c>
      <c r="L67" s="15">
        <v>6860</v>
      </c>
    </row>
    <row r="68" spans="1:12" ht="12.75">
      <c r="A68" s="82" t="s">
        <v>128</v>
      </c>
      <c r="B68" s="97">
        <v>467</v>
      </c>
      <c r="C68" s="105">
        <f>(B68/$B$37)*100</f>
        <v>10.972744360902256</v>
      </c>
      <c r="D68" s="65"/>
      <c r="E68" s="78" t="s">
        <v>127</v>
      </c>
      <c r="F68" s="97">
        <v>204</v>
      </c>
      <c r="G68" s="105">
        <f t="shared" si="5"/>
        <v>11.90198366394399</v>
      </c>
      <c r="H68" s="78" t="s">
        <v>127</v>
      </c>
      <c r="L68" s="15">
        <v>1714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72</v>
      </c>
      <c r="G69" s="105">
        <f t="shared" si="5"/>
        <v>3.8034865293185423</v>
      </c>
      <c r="H69" s="78" t="s">
        <v>129</v>
      </c>
      <c r="L69" s="15">
        <v>1893</v>
      </c>
    </row>
    <row r="70" spans="1:12" ht="12.75">
      <c r="A70" s="82" t="s">
        <v>376</v>
      </c>
      <c r="B70" s="97">
        <v>246</v>
      </c>
      <c r="C70" s="105">
        <f>(B70/$B$37)*100</f>
        <v>5.780075187969925</v>
      </c>
      <c r="D70" s="65"/>
      <c r="E70" s="78" t="s">
        <v>130</v>
      </c>
      <c r="F70" s="97">
        <v>57</v>
      </c>
      <c r="G70" s="105">
        <f t="shared" si="5"/>
        <v>4.194260485651214</v>
      </c>
      <c r="H70" s="78" t="s">
        <v>130</v>
      </c>
      <c r="L70" s="15">
        <v>1359</v>
      </c>
    </row>
    <row r="71" spans="1:12" ht="13.5" thickBot="1">
      <c r="A71" s="90" t="s">
        <v>371</v>
      </c>
      <c r="B71" s="110">
        <v>8</v>
      </c>
      <c r="C71" s="111">
        <f>(B71/$B$37)*100</f>
        <v>0.18796992481203006</v>
      </c>
      <c r="D71" s="91"/>
      <c r="E71" s="92" t="s">
        <v>131</v>
      </c>
      <c r="F71" s="110">
        <v>298</v>
      </c>
      <c r="G71" s="118">
        <f t="shared" si="5"/>
        <v>26.18629173989455</v>
      </c>
      <c r="H71" s="92" t="s">
        <v>131</v>
      </c>
      <c r="L71" s="15">
        <v>1138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3342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3239</v>
      </c>
      <c r="G9" s="81">
        <f>(F9/$F$9)*100</f>
        <v>100</v>
      </c>
      <c r="I9" s="53"/>
    </row>
    <row r="10" spans="1:7" ht="12.75">
      <c r="A10" s="36" t="s">
        <v>137</v>
      </c>
      <c r="B10" s="97">
        <v>2353</v>
      </c>
      <c r="C10" s="105">
        <f aca="true" t="shared" si="0" ref="C10:C18">(B10/$B$8)*100</f>
        <v>70.40694195092759</v>
      </c>
      <c r="E10" s="32" t="s">
        <v>138</v>
      </c>
      <c r="F10" s="97">
        <v>3221</v>
      </c>
      <c r="G10" s="105">
        <f>(F10/$F$9)*100</f>
        <v>99.44427292374189</v>
      </c>
    </row>
    <row r="11" spans="1:7" ht="12.75">
      <c r="A11" s="36" t="s">
        <v>139</v>
      </c>
      <c r="B11" s="97">
        <v>520</v>
      </c>
      <c r="C11" s="105">
        <f t="shared" si="0"/>
        <v>15.559545182525433</v>
      </c>
      <c r="E11" s="32" t="s">
        <v>140</v>
      </c>
      <c r="F11" s="97">
        <v>11</v>
      </c>
      <c r="G11" s="105">
        <f>(F11/$F$9)*100</f>
        <v>0.33961099104661935</v>
      </c>
    </row>
    <row r="12" spans="1:7" ht="12.75">
      <c r="A12" s="36" t="s">
        <v>141</v>
      </c>
      <c r="B12" s="97">
        <v>33</v>
      </c>
      <c r="C12" s="105">
        <f t="shared" si="0"/>
        <v>0.9874326750448833</v>
      </c>
      <c r="E12" s="32" t="s">
        <v>142</v>
      </c>
      <c r="F12" s="97">
        <v>7</v>
      </c>
      <c r="G12" s="105">
        <f>(F12/$F$9)*100</f>
        <v>0.216116085211485</v>
      </c>
    </row>
    <row r="13" spans="1:7" ht="12.75">
      <c r="A13" s="36" t="s">
        <v>143</v>
      </c>
      <c r="B13" s="97">
        <v>78</v>
      </c>
      <c r="C13" s="105">
        <f t="shared" si="0"/>
        <v>2.333931777378815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68</v>
      </c>
      <c r="C14" s="105">
        <f t="shared" si="0"/>
        <v>2.0347097546379413</v>
      </c>
      <c r="E14" s="42" t="s">
        <v>145</v>
      </c>
      <c r="F14" s="80">
        <v>2589</v>
      </c>
      <c r="G14" s="81">
        <f>(F14/$F$14)*100</f>
        <v>100</v>
      </c>
    </row>
    <row r="15" spans="1:7" ht="12.75">
      <c r="A15" s="36" t="s">
        <v>146</v>
      </c>
      <c r="B15" s="97">
        <v>176</v>
      </c>
      <c r="C15" s="105">
        <f t="shared" si="0"/>
        <v>5.266307600239378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101</v>
      </c>
      <c r="C16" s="105">
        <f t="shared" si="0"/>
        <v>3.0221424296828245</v>
      </c>
      <c r="E16" s="1" t="s">
        <v>149</v>
      </c>
      <c r="F16" s="97">
        <v>11</v>
      </c>
      <c r="G16" s="105">
        <f>(F16/$F$14)*100</f>
        <v>0.4248744689069139</v>
      </c>
    </row>
    <row r="17" spans="1:7" ht="12.75">
      <c r="A17" s="36" t="s">
        <v>150</v>
      </c>
      <c r="B17" s="97">
        <v>13</v>
      </c>
      <c r="C17" s="105">
        <f t="shared" si="0"/>
        <v>0.38898862956313585</v>
      </c>
      <c r="E17" s="1" t="s">
        <v>151</v>
      </c>
      <c r="F17" s="97">
        <v>8</v>
      </c>
      <c r="G17" s="105">
        <f aca="true" t="shared" si="1" ref="G17:G23">(F17/$F$14)*100</f>
        <v>0.3089996137504828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25</v>
      </c>
      <c r="G18" s="105">
        <f t="shared" si="1"/>
        <v>0.9656237929702587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132</v>
      </c>
      <c r="G19" s="105">
        <f t="shared" si="1"/>
        <v>5.098493626882966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962</v>
      </c>
      <c r="G20" s="105">
        <f t="shared" si="1"/>
        <v>37.15720355349556</v>
      </c>
    </row>
    <row r="21" spans="1:7" ht="12.75">
      <c r="A21" s="36" t="s">
        <v>156</v>
      </c>
      <c r="B21" s="98">
        <v>98</v>
      </c>
      <c r="C21" s="105">
        <f aca="true" t="shared" si="2" ref="C21:C28">(B21/$B$8)*100</f>
        <v>2.9323758228605628</v>
      </c>
      <c r="E21" s="1" t="s">
        <v>157</v>
      </c>
      <c r="F21" s="97">
        <v>1080</v>
      </c>
      <c r="G21" s="105">
        <f t="shared" si="1"/>
        <v>41.714947856315185</v>
      </c>
    </row>
    <row r="22" spans="1:7" ht="12.75">
      <c r="A22" s="36" t="s">
        <v>158</v>
      </c>
      <c r="B22" s="98">
        <v>104</v>
      </c>
      <c r="C22" s="105">
        <f t="shared" si="2"/>
        <v>3.1119090365050868</v>
      </c>
      <c r="E22" s="1" t="s">
        <v>159</v>
      </c>
      <c r="F22" s="97">
        <v>356</v>
      </c>
      <c r="G22" s="105">
        <f t="shared" si="1"/>
        <v>13.750482811896486</v>
      </c>
    </row>
    <row r="23" spans="1:7" ht="12.75">
      <c r="A23" s="36" t="s">
        <v>160</v>
      </c>
      <c r="B23" s="98">
        <v>115</v>
      </c>
      <c r="C23" s="105">
        <f t="shared" si="2"/>
        <v>3.441053261520048</v>
      </c>
      <c r="E23" s="1" t="s">
        <v>161</v>
      </c>
      <c r="F23" s="98">
        <v>15</v>
      </c>
      <c r="G23" s="105">
        <f t="shared" si="1"/>
        <v>0.5793742757821553</v>
      </c>
    </row>
    <row r="24" spans="1:7" ht="12.75">
      <c r="A24" s="36" t="s">
        <v>162</v>
      </c>
      <c r="B24" s="97">
        <v>772</v>
      </c>
      <c r="C24" s="105">
        <f t="shared" si="2"/>
        <v>23.09994015559545</v>
      </c>
      <c r="E24" s="1" t="s">
        <v>163</v>
      </c>
      <c r="F24" s="97">
        <v>322400</v>
      </c>
      <c r="G24" s="112" t="s">
        <v>261</v>
      </c>
    </row>
    <row r="25" spans="1:7" ht="12.75">
      <c r="A25" s="36" t="s">
        <v>164</v>
      </c>
      <c r="B25" s="97">
        <v>417</v>
      </c>
      <c r="C25" s="105">
        <f t="shared" si="2"/>
        <v>12.477558348294435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467</v>
      </c>
      <c r="C26" s="105">
        <f t="shared" si="2"/>
        <v>13.973668461998804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1129</v>
      </c>
      <c r="C27" s="105">
        <f t="shared" si="2"/>
        <v>33.782166367444646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240</v>
      </c>
      <c r="C28" s="105">
        <f t="shared" si="2"/>
        <v>7.1813285457809695</v>
      </c>
      <c r="E28" s="32" t="s">
        <v>176</v>
      </c>
      <c r="F28" s="97">
        <v>1684</v>
      </c>
      <c r="G28" s="105">
        <f aca="true" t="shared" si="3" ref="G28:G35">(F28/$F$14)*100</f>
        <v>65.04441869447663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0.34762456546929316</v>
      </c>
    </row>
    <row r="31" spans="1:7" ht="12.75">
      <c r="A31" s="36" t="s">
        <v>180</v>
      </c>
      <c r="B31" s="97">
        <v>30</v>
      </c>
      <c r="C31" s="105">
        <f aca="true" t="shared" si="4" ref="C31:C39">(B31/$B$8)*100</f>
        <v>0.8976660682226212</v>
      </c>
      <c r="E31" s="32" t="s">
        <v>181</v>
      </c>
      <c r="F31" s="97">
        <v>52</v>
      </c>
      <c r="G31" s="105">
        <f t="shared" si="3"/>
        <v>2.008497489378138</v>
      </c>
    </row>
    <row r="32" spans="1:7" ht="12.75">
      <c r="A32" s="36" t="s">
        <v>182</v>
      </c>
      <c r="B32" s="97">
        <v>91</v>
      </c>
      <c r="C32" s="105">
        <f t="shared" si="4"/>
        <v>2.722920406941951</v>
      </c>
      <c r="E32" s="32" t="s">
        <v>183</v>
      </c>
      <c r="F32" s="97">
        <v>140</v>
      </c>
      <c r="G32" s="105">
        <f t="shared" si="3"/>
        <v>5.40749324063345</v>
      </c>
    </row>
    <row r="33" spans="1:7" ht="12.75">
      <c r="A33" s="36" t="s">
        <v>184</v>
      </c>
      <c r="B33" s="97">
        <v>148</v>
      </c>
      <c r="C33" s="105">
        <f t="shared" si="4"/>
        <v>4.428485936564932</v>
      </c>
      <c r="E33" s="32" t="s">
        <v>185</v>
      </c>
      <c r="F33" s="97">
        <v>209</v>
      </c>
      <c r="G33" s="105">
        <f t="shared" si="3"/>
        <v>8.072614909231364</v>
      </c>
    </row>
    <row r="34" spans="1:7" ht="12.75">
      <c r="A34" s="36" t="s">
        <v>186</v>
      </c>
      <c r="B34" s="97">
        <v>111</v>
      </c>
      <c r="C34" s="105">
        <f t="shared" si="4"/>
        <v>3.321364452423698</v>
      </c>
      <c r="E34" s="32" t="s">
        <v>187</v>
      </c>
      <c r="F34" s="97">
        <v>473</v>
      </c>
      <c r="G34" s="105">
        <f t="shared" si="3"/>
        <v>18.269602162997295</v>
      </c>
    </row>
    <row r="35" spans="1:7" ht="12.75">
      <c r="A35" s="36" t="s">
        <v>188</v>
      </c>
      <c r="B35" s="97">
        <v>348</v>
      </c>
      <c r="C35" s="105">
        <f t="shared" si="4"/>
        <v>10.412926391382406</v>
      </c>
      <c r="E35" s="32" t="s">
        <v>189</v>
      </c>
      <c r="F35" s="97">
        <v>801</v>
      </c>
      <c r="G35" s="105">
        <f t="shared" si="3"/>
        <v>30.938586326767094</v>
      </c>
    </row>
    <row r="36" spans="1:7" ht="12.75">
      <c r="A36" s="36" t="s">
        <v>190</v>
      </c>
      <c r="B36" s="97">
        <v>500</v>
      </c>
      <c r="C36" s="105">
        <f t="shared" si="4"/>
        <v>14.961101137043686</v>
      </c>
      <c r="E36" s="32" t="s">
        <v>191</v>
      </c>
      <c r="F36" s="97">
        <v>1728</v>
      </c>
      <c r="G36" s="112" t="s">
        <v>261</v>
      </c>
    </row>
    <row r="37" spans="1:7" ht="12.75">
      <c r="A37" s="36" t="s">
        <v>192</v>
      </c>
      <c r="B37" s="97">
        <v>684</v>
      </c>
      <c r="C37" s="105">
        <f t="shared" si="4"/>
        <v>20.46678635547576</v>
      </c>
      <c r="E37" s="32" t="s">
        <v>193</v>
      </c>
      <c r="F37" s="97">
        <v>905</v>
      </c>
      <c r="G37" s="105">
        <f>(F37/$F$14)*100</f>
        <v>34.95558130552337</v>
      </c>
    </row>
    <row r="38" spans="1:7" ht="12.75">
      <c r="A38" s="36" t="s">
        <v>194</v>
      </c>
      <c r="B38" s="97">
        <v>637</v>
      </c>
      <c r="C38" s="105">
        <f t="shared" si="4"/>
        <v>19.060442848593656</v>
      </c>
      <c r="E38" s="32" t="s">
        <v>191</v>
      </c>
      <c r="F38" s="97">
        <v>559</v>
      </c>
      <c r="G38" s="112" t="s">
        <v>261</v>
      </c>
    </row>
    <row r="39" spans="1:7" ht="12.75">
      <c r="A39" s="36" t="s">
        <v>195</v>
      </c>
      <c r="B39" s="97">
        <v>793</v>
      </c>
      <c r="C39" s="105">
        <f t="shared" si="4"/>
        <v>23.728306403351286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3239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1019</v>
      </c>
      <c r="G43" s="105">
        <f aca="true" t="shared" si="5" ref="G43:G48">(F43/$F$14)*100</f>
        <v>39.35882580146775</v>
      </c>
    </row>
    <row r="44" spans="1:7" ht="12.75">
      <c r="A44" s="36" t="s">
        <v>209</v>
      </c>
      <c r="B44" s="98">
        <v>382</v>
      </c>
      <c r="C44" s="105">
        <f aca="true" t="shared" si="6" ref="C44:C49">(B44/$B$42)*100</f>
        <v>11.793763507255326</v>
      </c>
      <c r="E44" s="32" t="s">
        <v>210</v>
      </c>
      <c r="F44" s="97">
        <v>404</v>
      </c>
      <c r="G44" s="105">
        <f t="shared" si="5"/>
        <v>15.60448049439938</v>
      </c>
    </row>
    <row r="45" spans="1:7" ht="12.75">
      <c r="A45" s="36" t="s">
        <v>211</v>
      </c>
      <c r="B45" s="98">
        <v>692</v>
      </c>
      <c r="C45" s="105">
        <f t="shared" si="6"/>
        <v>21.364618709478233</v>
      </c>
      <c r="E45" s="32" t="s">
        <v>212</v>
      </c>
      <c r="F45" s="97">
        <v>381</v>
      </c>
      <c r="G45" s="105">
        <f t="shared" si="5"/>
        <v>14.716106604866743</v>
      </c>
    </row>
    <row r="46" spans="1:7" ht="12.75">
      <c r="A46" s="36" t="s">
        <v>213</v>
      </c>
      <c r="B46" s="98">
        <v>530</v>
      </c>
      <c r="C46" s="105">
        <f t="shared" si="6"/>
        <v>16.363075023155293</v>
      </c>
      <c r="E46" s="32" t="s">
        <v>214</v>
      </c>
      <c r="F46" s="97">
        <v>219</v>
      </c>
      <c r="G46" s="105">
        <f t="shared" si="5"/>
        <v>8.458864426419467</v>
      </c>
    </row>
    <row r="47" spans="1:7" ht="12.75">
      <c r="A47" s="36" t="s">
        <v>215</v>
      </c>
      <c r="B47" s="97">
        <v>762</v>
      </c>
      <c r="C47" s="105">
        <f t="shared" si="6"/>
        <v>23.525779561593087</v>
      </c>
      <c r="E47" s="32" t="s">
        <v>216</v>
      </c>
      <c r="F47" s="97">
        <v>179</v>
      </c>
      <c r="G47" s="105">
        <f t="shared" si="5"/>
        <v>6.913866357667054</v>
      </c>
    </row>
    <row r="48" spans="1:7" ht="12.75">
      <c r="A48" s="36" t="s">
        <v>217</v>
      </c>
      <c r="B48" s="97">
        <v>388</v>
      </c>
      <c r="C48" s="105">
        <f t="shared" si="6"/>
        <v>11.979005866008027</v>
      </c>
      <c r="E48" s="32" t="s">
        <v>218</v>
      </c>
      <c r="F48" s="97">
        <v>370</v>
      </c>
      <c r="G48" s="105">
        <f t="shared" si="5"/>
        <v>14.29123213595983</v>
      </c>
    </row>
    <row r="49" spans="1:7" ht="12.75">
      <c r="A49" s="36" t="s">
        <v>219</v>
      </c>
      <c r="B49" s="97">
        <v>485</v>
      </c>
      <c r="C49" s="105">
        <f t="shared" si="6"/>
        <v>14.973757332510035</v>
      </c>
      <c r="E49" s="32" t="s">
        <v>220</v>
      </c>
      <c r="F49" s="97">
        <v>17</v>
      </c>
      <c r="G49" s="105">
        <f>(F49/$F$14)*100</f>
        <v>0.656624179219776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468</v>
      </c>
      <c r="G51" s="81">
        <f>(F51/F$51)*100</f>
        <v>100</v>
      </c>
    </row>
    <row r="52" spans="1:7" ht="12.75">
      <c r="A52" s="4" t="s">
        <v>223</v>
      </c>
      <c r="B52" s="97">
        <v>132</v>
      </c>
      <c r="C52" s="105">
        <f>(B52/$B$42)*100</f>
        <v>4.075331892559432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803</v>
      </c>
      <c r="C53" s="105">
        <f>(B53/$B$42)*100</f>
        <v>24.79160234640321</v>
      </c>
      <c r="E53" s="32" t="s">
        <v>226</v>
      </c>
      <c r="F53" s="97">
        <v>7</v>
      </c>
      <c r="G53" s="105">
        <f>(F53/F$51)*100</f>
        <v>1.4957264957264957</v>
      </c>
    </row>
    <row r="54" spans="1:7" ht="12.75">
      <c r="A54" s="4" t="s">
        <v>227</v>
      </c>
      <c r="B54" s="97">
        <v>1704</v>
      </c>
      <c r="C54" s="105">
        <f>(B54/$B$42)*100</f>
        <v>52.608829885767214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600</v>
      </c>
      <c r="C55" s="105">
        <f>(B55/$B$42)*100</f>
        <v>18.524235875270143</v>
      </c>
      <c r="E55" s="32" t="s">
        <v>230</v>
      </c>
      <c r="F55" s="97">
        <v>29</v>
      </c>
      <c r="G55" s="105">
        <f t="shared" si="7"/>
        <v>6.196581196581197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119</v>
      </c>
      <c r="G56" s="105">
        <f t="shared" si="7"/>
        <v>25.427350427350426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104</v>
      </c>
      <c r="G57" s="105">
        <f t="shared" si="7"/>
        <v>22.22222222222222</v>
      </c>
    </row>
    <row r="58" spans="1:7" ht="12.75">
      <c r="A58" s="36" t="s">
        <v>234</v>
      </c>
      <c r="B58" s="97">
        <v>2791</v>
      </c>
      <c r="C58" s="105">
        <f aca="true" t="shared" si="8" ref="C58:C66">(B58/$B$42)*100</f>
        <v>86.16857054646496</v>
      </c>
      <c r="E58" s="32" t="s">
        <v>235</v>
      </c>
      <c r="F58" s="97">
        <v>53</v>
      </c>
      <c r="G58" s="105">
        <f t="shared" si="7"/>
        <v>11.324786324786325</v>
      </c>
    </row>
    <row r="59" spans="1:7" ht="12.75">
      <c r="A59" s="36" t="s">
        <v>236</v>
      </c>
      <c r="B59" s="97">
        <v>23</v>
      </c>
      <c r="C59" s="105">
        <f t="shared" si="8"/>
        <v>0.7100957085520223</v>
      </c>
      <c r="E59" s="32" t="s">
        <v>237</v>
      </c>
      <c r="F59" s="98">
        <v>110</v>
      </c>
      <c r="G59" s="105">
        <f t="shared" si="7"/>
        <v>23.504273504273502</v>
      </c>
    </row>
    <row r="60" spans="1:7" ht="12.75">
      <c r="A60" s="36" t="s">
        <v>238</v>
      </c>
      <c r="B60" s="97">
        <v>239</v>
      </c>
      <c r="C60" s="105">
        <f t="shared" si="8"/>
        <v>7.3788206236492755</v>
      </c>
      <c r="E60" s="32" t="s">
        <v>239</v>
      </c>
      <c r="F60" s="97">
        <v>46</v>
      </c>
      <c r="G60" s="105">
        <f t="shared" si="7"/>
        <v>9.82905982905983</v>
      </c>
    </row>
    <row r="61" spans="1:7" ht="12.75">
      <c r="A61" s="36" t="s">
        <v>240</v>
      </c>
      <c r="B61" s="97">
        <v>186</v>
      </c>
      <c r="C61" s="105">
        <f t="shared" si="8"/>
        <v>5.742513121333745</v>
      </c>
      <c r="E61" s="32" t="s">
        <v>163</v>
      </c>
      <c r="F61" s="97">
        <v>917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49</v>
      </c>
      <c r="G65" s="105">
        <f aca="true" t="shared" si="9" ref="G65:G71">(F65/F$51)*100</f>
        <v>10.47008547008547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57</v>
      </c>
      <c r="G66" s="105">
        <f t="shared" si="9"/>
        <v>12.179487179487179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81</v>
      </c>
      <c r="G67" s="105">
        <f t="shared" si="9"/>
        <v>17.307692307692307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43</v>
      </c>
      <c r="G68" s="105">
        <f t="shared" si="9"/>
        <v>9.18803418803419</v>
      </c>
    </row>
    <row r="69" spans="1:7" ht="12.75">
      <c r="A69" s="36" t="s">
        <v>249</v>
      </c>
      <c r="B69" s="97">
        <v>50</v>
      </c>
      <c r="C69" s="105">
        <f>(B69/$B$42)*100</f>
        <v>1.5436863229391786</v>
      </c>
      <c r="E69" s="32" t="s">
        <v>216</v>
      </c>
      <c r="F69" s="97">
        <v>23</v>
      </c>
      <c r="G69" s="105">
        <f t="shared" si="9"/>
        <v>4.914529914529915</v>
      </c>
    </row>
    <row r="70" spans="1:7" ht="12.75">
      <c r="A70" s="36" t="s">
        <v>251</v>
      </c>
      <c r="B70" s="97">
        <v>44</v>
      </c>
      <c r="C70" s="105">
        <f>(B70/$B$42)*100</f>
        <v>1.3584439641864774</v>
      </c>
      <c r="E70" s="32" t="s">
        <v>218</v>
      </c>
      <c r="F70" s="97">
        <v>159</v>
      </c>
      <c r="G70" s="105">
        <f t="shared" si="9"/>
        <v>33.97435897435898</v>
      </c>
    </row>
    <row r="71" spans="1:7" ht="12.75">
      <c r="A71" s="54" t="s">
        <v>252</v>
      </c>
      <c r="B71" s="103">
        <v>23</v>
      </c>
      <c r="C71" s="115">
        <f>(B71/$B$42)*100</f>
        <v>0.7100957085520223</v>
      </c>
      <c r="D71" s="41"/>
      <c r="E71" s="44" t="s">
        <v>220</v>
      </c>
      <c r="F71" s="103">
        <v>56</v>
      </c>
      <c r="G71" s="115">
        <f t="shared" si="9"/>
        <v>11.965811965811966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2002-06-12T14:49:22Z</dcterms:modified>
  <cp:category/>
  <cp:version/>
  <cp:contentType/>
  <cp:contentStatus/>
</cp:coreProperties>
</file>