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<sst xmlns="http://schemas.openxmlformats.org/spreadsheetml/2006/main" count="696" uniqueCount="437">
  <si>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</si>
  <si>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</si>
  <si>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</si>
  <si>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</si>
  <si>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</si>
  <si>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</si>
  <si>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</si>
  <si>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</si>
  <si>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</si>
  <si>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</si>
  <si>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</si>
  <si>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</si>
  <si>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</si>
  <si>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</si>
  <si>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</si>
  <si>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</si>
  <si>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</si>
  <si>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</si>
  <si>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</si>
  <si>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</si>
  <si>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</si>
  <si>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</si>
  <si>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</si>
  <si>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</si>
  <si>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</si>
  <si>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</si>
  <si>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</si>
  <si>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</si>
  <si>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</si>
  <si>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</si>
  <si>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</si>
  <si>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</si>
  <si>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</si>
  <si>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</si>
  <si>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</si>
  <si>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</si>
  <si>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</si>
  <si>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</si>
  <si>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</si>
  <si>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</si>
  <si>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</si>
  <si>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</si>
  <si>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</si>
  <si>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</si>
  <si>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</si>
  <si>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</si>
  <si>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</si>
  <si>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</si>
  <si>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</si>
  <si>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</si>
  <si>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</si>
  <si>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</si>
  <si>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</si>
  <si>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</si>
  <si>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</si>
  <si>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</si>
  <si>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</si>
  <si>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</si>
  <si>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</si>
  <si>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</si>
  <si>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</si>
  <si>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</si>
  <si>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</si>
  <si>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</si>
  <si>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</si>
  <si>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</si>
  <si>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</si>
  <si>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</si>
  <si>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</si>
  <si>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</si>
  <si>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</si>
  <si>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</si>
  <si>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</si>
  <si>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</si>
  <si>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</si>
  <si>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</si>
  <si>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</si>
  <si>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</si>
  <si>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</si>
  <si>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</si>
  <si>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</si>
  <si>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</si>
  <si>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</si>
  <si>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</si>
  <si>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</si>
  <si>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</si>
  <si>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</si>
  <si>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</si>
  <si>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</si>
  <si>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</si>
  <si>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</si>
  <si>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</si>
  <si>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</si>
  <si>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</si>
  <si>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</si>
  <si>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</si>
  <si>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</si>
  <si>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</si>
  <si>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</si>
  <si>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</si>
  <si>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</si>
  <si>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</si>
  <si>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</si>
  <si>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</si>
  <si>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</si>
  <si>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</si>
  <si>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</si>
  <si>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</si>
  <si>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</si>
  <si>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</si>
  <si>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</si>
  <si>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</si>
  <si>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</si>
  <si>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</si>
  <si>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</si>
  <si>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</si>
  <si>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</si>
  <si>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</si>
  <si>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</si>
  <si>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</si>
  <si>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</si>
  <si>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</si>
  <si>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</si>
  <si>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</si>
  <si>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</si>
  <si>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</si>
  <si>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</si>
  <si>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</si>
  <si>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</si>
  <si>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</si>
  <si>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</si>
  <si>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</si>
  <si>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</si>
  <si>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</si>
  <si>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</si>
  <si>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</si>
  <si>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</si>
  <si>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</si>
  <si>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</si>
  <si>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</si>
  <si>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</si>
  <si>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</si>
  <si>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</si>
  <si>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</si>
  <si>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</si>
  <si>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</si>
  <si>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</si>
  <si>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</si>
  <si>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</si>
  <si>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</si>
  <si>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</si>
  <si>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</si>
  <si>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</si>
  <si>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</si>
  <si>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</si>
  <si>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</si>
  <si>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</si>
  <si>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</si>
  <si>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</si>
  <si>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</si>
  <si>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</si>
  <si>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</si>
  <si>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</si>
  <si>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</si>
  <si>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</si>
  <si>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</si>
  <si>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</si>
  <si>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</si>
  <si>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</si>
  <si>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</si>
  <si>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</si>
  <si>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</si>
  <si>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</si>
  <si>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</si>
  <si>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</si>
  <si>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</si>
  <si>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</si>
  <si>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</si>
  <si>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</si>
  <si>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</si>
  <si>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</si>
  <si>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</si>
  <si>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</si>
  <si>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</si>
  <si>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</si>
  <si>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</si>
  <si>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</si>
  <si>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</si>
  <si>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</si>
  <si>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</si>
  <si>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</si>
  <si>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</si>
  <si>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</si>
  <si>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</si>
  <si>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</si>
  <si>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</si>
  <si>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</si>
  <si>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</si>
  <si>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</si>
  <si>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</si>
  <si>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</si>
  <si>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</si>
  <si>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</si>
  <si>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</si>
  <si>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</si>
  <si>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</si>
  <si>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</si>
  <si>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</si>
  <si>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</si>
  <si>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</si>
  <si>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</si>
  <si>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</si>
  <si>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</si>
  <si>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</si>
  <si>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</si>
  <si>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</si>
  <si>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</si>
  <si>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</si>
  <si>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</si>
  <si>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</si>
  <si>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</si>
  <si>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</si>
  <si>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</si>
  <si>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</si>
  <si>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</si>
  <si>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</si>
  <si>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</si>
  <si>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</si>
  <si>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</si>
  <si>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</si>
  <si>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</si>
  <si>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</si>
  <si>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</si>
  <si>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</si>
  <si>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</si>
  <si>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</si>
  <si>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</si>
  <si>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</si>
  <si>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</si>
  <si>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</si>
  <si>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</si>
  <si>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</si>
  <si>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</si>
  <si>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</si>
  <si>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</si>
  <si>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</si>
  <si>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</si>
  <si>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</si>
  <si>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</si>
  <si>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</si>
  <si>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</si>
  <si>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</si>
  <si>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</si>
  <si>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</si>
  <si>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</si>
  <si>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</si>
  <si>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</si>
  <si>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</si>
  <si>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</si>
  <si>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</si>
  <si>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</si>
  <si>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</si>
  <si>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</si>
  <si>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</si>
  <si>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</si>
  <si>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</si>
  <si>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</si>
  <si>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</si>
  <si>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</si>
  <si>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</si>
  <si>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</si>
  <si>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</si>
  <si>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</si>
  <si>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</si>
  <si>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</si>
  <si>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</si>
  <si>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</si>
  <si>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</si>
  <si>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</si>
  <si>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</si>
  <si>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</si>
  <si>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</si>
  <si>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</si>
  <si>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</si>
  <si>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</si>
  <si>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</si>
  <si>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</si>
  <si>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</si>
  <si>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</si>
  <si>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</si>
  <si>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</si>
  <si>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</si>
  <si>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</si>
  <si>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</si>
  <si>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</si>
  <si>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</si>
  <si>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</si>
  <si>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</si>
  <si>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</si>
  <si>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</si>
  <si>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</si>
  <si>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</si>
  <si>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</si>
  <si>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</si>
  <si>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</si>
  <si>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</si>
  <si>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</si>
  <si>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</si>
  <si>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</si>
  <si>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</si>
  <si>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</si>
  <si>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</si>
  <si>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</si>
  <si>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</si>
  <si>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</si>
  <si>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</si>
  <si>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</si>
  <si>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</si>
  <si>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</si>
  <si>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</si>
  <si>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</si>
  <si>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</si>
  <si>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</si>
  <si>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</si>
  <si>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</si>
  <si>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</si>
  <si>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</si>
  <si>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</si>
  <si>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</si>
  <si>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</si>
  <si>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</si>
  <si>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</si>
  <si>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</si>
  <si>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</si>
  <si>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</si>
  <si>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</si>
  <si>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</si>
  <si>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</si>
  <si>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</si>
  <si>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</si>
  <si>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</si>
  <si>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</si>
  <si>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</si>
  <si>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</si>
  <si>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</si>
  <si>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</si>
  <si>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</si>
  <si>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</si>
  <si>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</si>
  <si>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</si>
  <si>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</si>
  <si>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</si>
  <si>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</si>
  <si>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</si>
  <si>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</si>
  <si>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</si>
  <si>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</si>
  <si>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</si>
  <si>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</si>
  <si>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</si>
  <si>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</si>
  <si>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</si>
  <si>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</si>
  <si>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</si>
  <si>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</si>
  <si>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</si>
  <si>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</si>
  <si>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</si>
  <si>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</si>
  <si>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</si>
  <si>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</si>
  <si>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</si>
  <si>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</si>
  <si>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</si>
  <si>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</si>
  <si>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</si>
  <si>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</si>
  <si>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</si>
  <si>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</si>
  <si>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</si>
  <si>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</si>
  <si>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</si>
  <si>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</si>
  <si>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</si>
  <si>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</si>
  <si>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</si>
  <si>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</si>
  <si>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</si>
  <si>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</si>
  <si>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</si>
  <si>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</si>
  <si>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</si>
  <si>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</si>
  <si>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</si>
  <si>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</si>
  <si>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</si>
  <si>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Hanover township, Morris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</si>
  <si>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Hanover township</t>
    </r>
    <r>
      <rPr>
        <b/>
        <sz val="12"/>
        <rFont val="Arial"/>
        <family val="2"/>
      </rPr>
      <t>,  Morris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</si>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</sst>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12898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12898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6273</v>
      </c>
      <c r="C9" s="151">
        <f>(B9/$B$7)*100</f>
        <v>48.63544735617925</v>
      </c>
      <c r="D9" s="152"/>
      <c r="E9" s="152" t="s">
        <v>403</v>
      </c>
      <c r="F9" s="150">
        <v>452</v>
      </c>
      <c r="G9" s="153">
        <f t="shared" si="0"/>
        <v>3.504419289812374</v>
      </c>
    </row>
    <row r="10" spans="1:7" ht="12.75">
      <c r="A10" s="149" t="s">
        <v>404</v>
      </c>
      <c r="B10" s="150">
        <v>6625</v>
      </c>
      <c r="C10" s="151">
        <f>(B10/$B$7)*100</f>
        <v>51.36455264382075</v>
      </c>
      <c r="D10" s="152"/>
      <c r="E10" s="152" t="s">
        <v>405</v>
      </c>
      <c r="F10" s="150">
        <v>44</v>
      </c>
      <c r="G10" s="153">
        <f t="shared" si="0"/>
        <v>0.34113816095518684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63</v>
      </c>
      <c r="G11" s="153">
        <f t="shared" si="0"/>
        <v>0.4884478213676539</v>
      </c>
    </row>
    <row r="12" spans="1:7" ht="12.75">
      <c r="A12" s="149" t="s">
        <v>407</v>
      </c>
      <c r="B12" s="150">
        <v>828</v>
      </c>
      <c r="C12" s="151">
        <f aca="true" t="shared" si="1" ref="C12:C24">B12*100/B$7</f>
        <v>6.41959993797488</v>
      </c>
      <c r="D12" s="152"/>
      <c r="E12" s="152" t="s">
        <v>408</v>
      </c>
      <c r="F12" s="150">
        <v>56</v>
      </c>
      <c r="G12" s="153">
        <f t="shared" si="0"/>
        <v>0.43417584121569236</v>
      </c>
    </row>
    <row r="13" spans="1:7" ht="12.75">
      <c r="A13" s="149" t="s">
        <v>409</v>
      </c>
      <c r="B13" s="150">
        <v>781</v>
      </c>
      <c r="C13" s="151">
        <f t="shared" si="1"/>
        <v>6.055202356954567</v>
      </c>
      <c r="D13" s="152"/>
      <c r="E13" s="152" t="s">
        <v>410</v>
      </c>
      <c r="F13" s="150">
        <v>289</v>
      </c>
      <c r="G13" s="153">
        <f t="shared" si="0"/>
        <v>2.240657466273841</v>
      </c>
    </row>
    <row r="14" spans="1:7" ht="12.75">
      <c r="A14" s="149" t="s">
        <v>411</v>
      </c>
      <c r="B14" s="150">
        <v>859</v>
      </c>
      <c r="C14" s="151">
        <f t="shared" si="1"/>
        <v>6.659947278647852</v>
      </c>
      <c r="D14" s="152"/>
      <c r="E14" s="152" t="s">
        <v>412</v>
      </c>
      <c r="F14" s="150">
        <v>12446</v>
      </c>
      <c r="G14" s="153">
        <f t="shared" si="0"/>
        <v>96.49558071018762</v>
      </c>
    </row>
    <row r="15" spans="1:7" ht="12.75">
      <c r="A15" s="149" t="s">
        <v>413</v>
      </c>
      <c r="B15" s="150">
        <v>681</v>
      </c>
      <c r="C15" s="151">
        <f t="shared" si="1"/>
        <v>5.2798883547836875</v>
      </c>
      <c r="D15" s="152"/>
      <c r="E15" s="152" t="s">
        <v>414</v>
      </c>
      <c r="F15" s="150">
        <v>11113</v>
      </c>
      <c r="G15" s="153">
        <f t="shared" si="0"/>
        <v>86.16064506124981</v>
      </c>
    </row>
    <row r="16" spans="1:7" ht="12.75">
      <c r="A16" s="149" t="s">
        <v>415</v>
      </c>
      <c r="B16" s="150">
        <v>518</v>
      </c>
      <c r="C16" s="151">
        <f t="shared" si="1"/>
        <v>4.016126531245154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1644</v>
      </c>
      <c r="C17" s="151">
        <f t="shared" si="1"/>
        <v>12.746162195689255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2233</v>
      </c>
      <c r="C18" s="151">
        <f t="shared" si="1"/>
        <v>17.312761668475734</v>
      </c>
      <c r="D18" s="152"/>
      <c r="E18" s="143" t="s">
        <v>419</v>
      </c>
      <c r="F18" s="141">
        <v>12898</v>
      </c>
      <c r="G18" s="148">
        <v>100</v>
      </c>
    </row>
    <row r="19" spans="1:7" ht="12.75">
      <c r="A19" s="149" t="s">
        <v>420</v>
      </c>
      <c r="B19" s="150">
        <v>1919</v>
      </c>
      <c r="C19" s="151">
        <f t="shared" si="1"/>
        <v>14.878275701659172</v>
      </c>
      <c r="D19" s="152"/>
      <c r="E19" s="152" t="s">
        <v>421</v>
      </c>
      <c r="F19" s="150">
        <v>12869</v>
      </c>
      <c r="G19" s="153">
        <f aca="true" t="shared" si="2" ref="G19:G30">F19*100/F$18</f>
        <v>99.77515893937044</v>
      </c>
    </row>
    <row r="20" spans="1:7" ht="12.75">
      <c r="A20" s="149" t="s">
        <v>422</v>
      </c>
      <c r="B20" s="150">
        <v>871</v>
      </c>
      <c r="C20" s="151">
        <f t="shared" si="1"/>
        <v>6.752984958908358</v>
      </c>
      <c r="D20" s="152"/>
      <c r="E20" s="152" t="s">
        <v>423</v>
      </c>
      <c r="F20" s="150">
        <v>4745</v>
      </c>
      <c r="G20" s="153">
        <f t="shared" si="2"/>
        <v>36.78864940300822</v>
      </c>
    </row>
    <row r="21" spans="1:7" ht="12.75">
      <c r="A21" s="149" t="s">
        <v>424</v>
      </c>
      <c r="B21" s="150">
        <v>643</v>
      </c>
      <c r="C21" s="151">
        <f t="shared" si="1"/>
        <v>4.985269033958753</v>
      </c>
      <c r="D21" s="152"/>
      <c r="E21" s="152" t="s">
        <v>425</v>
      </c>
      <c r="F21" s="150">
        <v>3123</v>
      </c>
      <c r="G21" s="153">
        <f t="shared" si="2"/>
        <v>24.213056287796558</v>
      </c>
    </row>
    <row r="22" spans="1:7" ht="12.75">
      <c r="A22" s="149" t="s">
        <v>426</v>
      </c>
      <c r="B22" s="150">
        <v>1020</v>
      </c>
      <c r="C22" s="151">
        <f t="shared" si="1"/>
        <v>7.908202822142968</v>
      </c>
      <c r="D22" s="152"/>
      <c r="E22" s="152" t="s">
        <v>427</v>
      </c>
      <c r="F22" s="150">
        <v>3940</v>
      </c>
      <c r="G22" s="153">
        <f t="shared" si="2"/>
        <v>30.547371685532642</v>
      </c>
    </row>
    <row r="23" spans="1:7" ht="12.75">
      <c r="A23" s="149" t="s">
        <v>428</v>
      </c>
      <c r="B23" s="150">
        <v>728</v>
      </c>
      <c r="C23" s="151">
        <f t="shared" si="1"/>
        <v>5.6442859358040005</v>
      </c>
      <c r="D23" s="152"/>
      <c r="E23" s="152" t="s">
        <v>429</v>
      </c>
      <c r="F23" s="150">
        <v>2797</v>
      </c>
      <c r="G23" s="153">
        <f t="shared" si="2"/>
        <v>21.68553264071949</v>
      </c>
    </row>
    <row r="24" spans="1:7" ht="12.75">
      <c r="A24" s="149" t="s">
        <v>430</v>
      </c>
      <c r="B24" s="150">
        <v>173</v>
      </c>
      <c r="C24" s="151">
        <f t="shared" si="1"/>
        <v>1.341293223755621</v>
      </c>
      <c r="D24" s="152"/>
      <c r="E24" s="152" t="s">
        <v>431</v>
      </c>
      <c r="F24" s="150">
        <v>662</v>
      </c>
      <c r="G24" s="153">
        <f t="shared" si="2"/>
        <v>5.132578694371221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125</v>
      </c>
      <c r="G25" s="153">
        <f t="shared" si="2"/>
        <v>0.969142502713599</v>
      </c>
    </row>
    <row r="26" spans="1:7" ht="12.75">
      <c r="A26" s="149" t="s">
        <v>433</v>
      </c>
      <c r="B26" s="145">
        <v>40.1</v>
      </c>
      <c r="C26" s="155" t="s">
        <v>261</v>
      </c>
      <c r="D26" s="152"/>
      <c r="E26" s="156" t="s">
        <v>434</v>
      </c>
      <c r="F26" s="157">
        <v>399</v>
      </c>
      <c r="G26" s="153">
        <f t="shared" si="2"/>
        <v>3.0935028686618082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129</v>
      </c>
      <c r="G27" s="153">
        <f t="shared" si="2"/>
        <v>1.000155062800434</v>
      </c>
    </row>
    <row r="28" spans="1:7" ht="12.75">
      <c r="A28" s="149" t="s">
        <v>262</v>
      </c>
      <c r="B28" s="150">
        <v>9956</v>
      </c>
      <c r="C28" s="151">
        <f aca="true" t="shared" si="3" ref="C28:C35">B28*100/B$7</f>
        <v>77.19026205613274</v>
      </c>
      <c r="D28" s="152"/>
      <c r="E28" s="152" t="s">
        <v>436</v>
      </c>
      <c r="F28" s="150">
        <v>29</v>
      </c>
      <c r="G28" s="153">
        <f t="shared" si="2"/>
        <v>0.22484106062955497</v>
      </c>
    </row>
    <row r="29" spans="1:7" ht="12.75">
      <c r="A29" s="149" t="s">
        <v>0</v>
      </c>
      <c r="B29" s="150">
        <v>4745</v>
      </c>
      <c r="C29" s="151">
        <f t="shared" si="3"/>
        <v>36.78864940300822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5211</v>
      </c>
      <c r="C30" s="151">
        <f t="shared" si="3"/>
        <v>40.401612653124516</v>
      </c>
      <c r="D30" s="152"/>
      <c r="E30" s="152" t="s">
        <v>3</v>
      </c>
      <c r="F30" s="150">
        <v>29</v>
      </c>
      <c r="G30" s="153">
        <f t="shared" si="2"/>
        <v>0.22484106062955497</v>
      </c>
    </row>
    <row r="31" spans="1:7" ht="12.75">
      <c r="A31" s="149" t="s">
        <v>4</v>
      </c>
      <c r="B31" s="150">
        <v>9658</v>
      </c>
      <c r="C31" s="151">
        <f t="shared" si="3"/>
        <v>74.87982632966352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2288</v>
      </c>
      <c r="C32" s="151">
        <f t="shared" si="3"/>
        <v>17.739184369669715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1921</v>
      </c>
      <c r="C33" s="151">
        <f t="shared" si="3"/>
        <v>14.89378198170259</v>
      </c>
      <c r="D33" s="152"/>
      <c r="E33" s="143" t="s">
        <v>8</v>
      </c>
      <c r="F33" s="141">
        <v>4745</v>
      </c>
      <c r="G33" s="148">
        <v>100</v>
      </c>
    </row>
    <row r="34" spans="1:7" ht="12.75">
      <c r="A34" s="149" t="s">
        <v>0</v>
      </c>
      <c r="B34" s="150">
        <v>842</v>
      </c>
      <c r="C34" s="151">
        <f t="shared" si="3"/>
        <v>6.5281438982788025</v>
      </c>
      <c r="D34" s="152"/>
      <c r="E34" s="152" t="s">
        <v>9</v>
      </c>
      <c r="F34" s="150">
        <v>3619</v>
      </c>
      <c r="G34" s="153">
        <f aca="true" t="shared" si="4" ref="G34:G42">F34*100/F$33</f>
        <v>76.26975763962065</v>
      </c>
    </row>
    <row r="35" spans="1:7" ht="12.75">
      <c r="A35" s="149" t="s">
        <v>2</v>
      </c>
      <c r="B35" s="150">
        <v>1079</v>
      </c>
      <c r="C35" s="151">
        <f t="shared" si="3"/>
        <v>8.365638083423786</v>
      </c>
      <c r="D35" s="152"/>
      <c r="E35" s="152" t="s">
        <v>10</v>
      </c>
      <c r="F35" s="150">
        <v>1557</v>
      </c>
      <c r="G35" s="153">
        <f t="shared" si="4"/>
        <v>32.81348788198103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3123</v>
      </c>
      <c r="G36" s="153">
        <f t="shared" si="4"/>
        <v>65.81664910432033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1391</v>
      </c>
      <c r="G37" s="153">
        <f t="shared" si="4"/>
        <v>29.315068493150687</v>
      </c>
    </row>
    <row r="38" spans="1:7" ht="12.75">
      <c r="A38" s="162" t="s">
        <v>13</v>
      </c>
      <c r="B38" s="150">
        <v>12799</v>
      </c>
      <c r="C38" s="151">
        <f aca="true" t="shared" si="5" ref="C38:C56">B38*100/B$7</f>
        <v>99.23243913785083</v>
      </c>
      <c r="D38" s="152"/>
      <c r="E38" s="152" t="s">
        <v>14</v>
      </c>
      <c r="F38" s="150">
        <v>380</v>
      </c>
      <c r="G38" s="153">
        <f t="shared" si="4"/>
        <v>8.008429926238145</v>
      </c>
    </row>
    <row r="39" spans="1:7" ht="12.75">
      <c r="A39" s="149" t="s">
        <v>15</v>
      </c>
      <c r="B39" s="150">
        <v>11452</v>
      </c>
      <c r="C39" s="151">
        <f t="shared" si="5"/>
        <v>88.78895952860908</v>
      </c>
      <c r="D39" s="152"/>
      <c r="E39" s="152" t="s">
        <v>10</v>
      </c>
      <c r="F39" s="150">
        <v>132</v>
      </c>
      <c r="G39" s="153">
        <f t="shared" si="4"/>
        <v>2.7818756585879876</v>
      </c>
    </row>
    <row r="40" spans="1:7" ht="12.75">
      <c r="A40" s="149" t="s">
        <v>16</v>
      </c>
      <c r="B40" s="150">
        <v>140</v>
      </c>
      <c r="C40" s="151">
        <f t="shared" si="5"/>
        <v>1.0854396030392308</v>
      </c>
      <c r="D40" s="152"/>
      <c r="E40" s="152" t="s">
        <v>17</v>
      </c>
      <c r="F40" s="150">
        <v>1126</v>
      </c>
      <c r="G40" s="153">
        <f t="shared" si="4"/>
        <v>23.730242360379346</v>
      </c>
    </row>
    <row r="41" spans="1:7" ht="12.75">
      <c r="A41" s="149" t="s">
        <v>18</v>
      </c>
      <c r="B41" s="150">
        <v>7</v>
      </c>
      <c r="C41" s="151">
        <f t="shared" si="5"/>
        <v>0.054271980151961545</v>
      </c>
      <c r="D41" s="152"/>
      <c r="E41" s="152" t="s">
        <v>19</v>
      </c>
      <c r="F41" s="150">
        <v>930</v>
      </c>
      <c r="G41" s="153">
        <f t="shared" si="4"/>
        <v>19.599578503688093</v>
      </c>
    </row>
    <row r="42" spans="1:7" ht="12.75">
      <c r="A42" s="149" t="s">
        <v>20</v>
      </c>
      <c r="B42" s="150">
        <v>1123</v>
      </c>
      <c r="C42" s="151">
        <f t="shared" si="5"/>
        <v>8.706776244378974</v>
      </c>
      <c r="D42" s="152"/>
      <c r="E42" s="152" t="s">
        <v>21</v>
      </c>
      <c r="F42" s="150">
        <v>363</v>
      </c>
      <c r="G42" s="153">
        <f t="shared" si="4"/>
        <v>7.650158061116965</v>
      </c>
    </row>
    <row r="43" spans="1:7" ht="12.75">
      <c r="A43" s="149" t="s">
        <v>22</v>
      </c>
      <c r="B43" s="150">
        <v>231</v>
      </c>
      <c r="C43" s="151">
        <f t="shared" si="5"/>
        <v>1.790975345014731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638</v>
      </c>
      <c r="C44" s="151">
        <f t="shared" si="5"/>
        <v>4.94650333385021</v>
      </c>
      <c r="D44" s="152"/>
      <c r="E44" s="152" t="s">
        <v>24</v>
      </c>
      <c r="F44" s="159">
        <v>1631</v>
      </c>
      <c r="G44" s="163">
        <f>F44*100/F33</f>
        <v>34.373024236037935</v>
      </c>
    </row>
    <row r="45" spans="1:7" ht="12.75">
      <c r="A45" s="149" t="s">
        <v>25</v>
      </c>
      <c r="B45" s="150">
        <v>77</v>
      </c>
      <c r="C45" s="151">
        <f t="shared" si="5"/>
        <v>0.596991781671577</v>
      </c>
      <c r="D45" s="152"/>
      <c r="E45" s="152" t="s">
        <v>26</v>
      </c>
      <c r="F45" s="159">
        <v>1363</v>
      </c>
      <c r="G45" s="163">
        <f>F45*100/F33</f>
        <v>28.724973656480504</v>
      </c>
    </row>
    <row r="46" spans="1:7" ht="12.75">
      <c r="A46" s="149" t="s">
        <v>27</v>
      </c>
      <c r="B46" s="150">
        <v>36</v>
      </c>
      <c r="C46" s="151">
        <f t="shared" si="5"/>
        <v>0.2791130407815165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73</v>
      </c>
      <c r="C47" s="151">
        <f t="shared" si="5"/>
        <v>0.5659792215847418</v>
      </c>
      <c r="D47" s="152"/>
      <c r="E47" s="152" t="s">
        <v>29</v>
      </c>
      <c r="F47" s="164">
        <v>2.71</v>
      </c>
      <c r="G47" s="165" t="s">
        <v>261</v>
      </c>
    </row>
    <row r="48" spans="1:7" ht="12.75">
      <c r="A48" s="149" t="s">
        <v>30</v>
      </c>
      <c r="B48" s="150">
        <v>29</v>
      </c>
      <c r="C48" s="151">
        <f t="shared" si="5"/>
        <v>0.22484106062955497</v>
      </c>
      <c r="D48" s="152"/>
      <c r="E48" s="152" t="s">
        <v>31</v>
      </c>
      <c r="F48" s="145">
        <v>3.13</v>
      </c>
      <c r="G48" s="165" t="s">
        <v>261</v>
      </c>
    </row>
    <row r="49" spans="1:7" ht="14.25">
      <c r="A49" s="149" t="s">
        <v>32</v>
      </c>
      <c r="B49" s="150">
        <v>39</v>
      </c>
      <c r="C49" s="151">
        <f t="shared" si="5"/>
        <v>0.3023724608466429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0.007753140021708792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4818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4745</v>
      </c>
      <c r="G52" s="153">
        <f>F52*100/F$51</f>
        <v>98.48484848484848</v>
      </c>
    </row>
    <row r="53" spans="1:7" ht="12.75">
      <c r="A53" s="149" t="s">
        <v>39</v>
      </c>
      <c r="B53" s="150">
        <v>1</v>
      </c>
      <c r="C53" s="151">
        <f t="shared" si="5"/>
        <v>0.007753140021708792</v>
      </c>
      <c r="D53" s="152"/>
      <c r="E53" s="152" t="s">
        <v>40</v>
      </c>
      <c r="F53" s="150">
        <v>73</v>
      </c>
      <c r="G53" s="153">
        <f>F53*100/F$51</f>
        <v>1.5151515151515151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9</v>
      </c>
      <c r="G54" s="153">
        <f>F54*100/F$51</f>
        <v>0.18679950186799502</v>
      </c>
    </row>
    <row r="55" spans="1:7" ht="12.75">
      <c r="A55" s="149" t="s">
        <v>43</v>
      </c>
      <c r="B55" s="150">
        <v>76</v>
      </c>
      <c r="C55" s="151">
        <f t="shared" si="5"/>
        <v>0.5892386416498682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99</v>
      </c>
      <c r="C56" s="151">
        <f t="shared" si="5"/>
        <v>0.7675608621491704</v>
      </c>
      <c r="D56" s="152"/>
      <c r="E56" s="152" t="s">
        <v>45</v>
      </c>
      <c r="F56" s="166">
        <v>0.3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2.6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11529</v>
      </c>
      <c r="C60" s="167">
        <f>B60*100/B7</f>
        <v>89.38595131028066</v>
      </c>
      <c r="D60" s="152"/>
      <c r="E60" s="143" t="s">
        <v>51</v>
      </c>
      <c r="F60" s="141">
        <v>4745</v>
      </c>
      <c r="G60" s="148">
        <v>100</v>
      </c>
    </row>
    <row r="61" spans="1:7" ht="12.75">
      <c r="A61" s="149" t="s">
        <v>52</v>
      </c>
      <c r="B61" s="159">
        <v>142</v>
      </c>
      <c r="C61" s="167">
        <f>B61*100/B7</f>
        <v>1.1009458830826484</v>
      </c>
      <c r="D61" s="152"/>
      <c r="E61" s="152" t="s">
        <v>53</v>
      </c>
      <c r="F61" s="150">
        <v>4364</v>
      </c>
      <c r="G61" s="153">
        <f>F61*100/F$60</f>
        <v>91.9704952581665</v>
      </c>
    </row>
    <row r="62" spans="1:7" ht="12.75">
      <c r="A62" s="149" t="s">
        <v>54</v>
      </c>
      <c r="B62" s="159">
        <v>17</v>
      </c>
      <c r="C62" s="167">
        <f>B62*100/B7</f>
        <v>0.13180338036904946</v>
      </c>
      <c r="D62" s="152"/>
      <c r="E62" s="152" t="s">
        <v>55</v>
      </c>
      <c r="F62" s="150">
        <v>381</v>
      </c>
      <c r="G62" s="153">
        <f>F62*100/F$60</f>
        <v>8.02950474183351</v>
      </c>
    </row>
    <row r="63" spans="1:7" ht="12.75">
      <c r="A63" s="149" t="s">
        <v>56</v>
      </c>
      <c r="B63" s="159">
        <v>1173</v>
      </c>
      <c r="C63" s="167">
        <f>B63*100/B7</f>
        <v>9.094433245464414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5</v>
      </c>
      <c r="C64" s="167">
        <f>B64*100/B7</f>
        <v>0.03876570010854396</v>
      </c>
      <c r="D64" s="152"/>
      <c r="E64" s="152" t="s">
        <v>58</v>
      </c>
      <c r="F64" s="164">
        <v>2.73</v>
      </c>
      <c r="G64" s="165" t="s">
        <v>261</v>
      </c>
    </row>
    <row r="65" spans="1:7" ht="13.5" thickBot="1">
      <c r="A65" s="170" t="s">
        <v>59</v>
      </c>
      <c r="B65" s="171">
        <v>132</v>
      </c>
      <c r="C65" s="172">
        <f>B65*100/B7</f>
        <v>1.0234144828655605</v>
      </c>
      <c r="D65" s="173"/>
      <c r="E65" s="173" t="s">
        <v>60</v>
      </c>
      <c r="F65" s="174">
        <v>2.52</v>
      </c>
      <c r="G65" s="175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12898</v>
      </c>
      <c r="G9" s="33">
        <f>(F9/$F$9)*100</f>
        <v>100</v>
      </c>
    </row>
    <row r="10" spans="1:7" ht="12.75">
      <c r="A10" s="29" t="s">
        <v>269</v>
      </c>
      <c r="B10" s="93">
        <v>2989</v>
      </c>
      <c r="C10" s="33">
        <f aca="true" t="shared" si="0" ref="C10:C15">(B10/$B$10)*100</f>
        <v>100</v>
      </c>
      <c r="E10" s="34" t="s">
        <v>270</v>
      </c>
      <c r="F10" s="97">
        <v>10868</v>
      </c>
      <c r="G10" s="84">
        <f aca="true" t="shared" si="1" ref="G10:G16">(F10/$F$9)*100</f>
        <v>84.26112575593116</v>
      </c>
    </row>
    <row r="11" spans="1:8" ht="12.75">
      <c r="A11" s="36" t="s">
        <v>271</v>
      </c>
      <c r="B11" s="98">
        <v>327</v>
      </c>
      <c r="C11" s="35">
        <f t="shared" si="0"/>
        <v>10.940113750418199</v>
      </c>
      <c r="E11" s="34" t="s">
        <v>272</v>
      </c>
      <c r="F11" s="97">
        <v>10749</v>
      </c>
      <c r="G11" s="84">
        <f t="shared" si="1"/>
        <v>83.33850209334781</v>
      </c>
      <c r="H11" s="15" t="s">
        <v>250</v>
      </c>
    </row>
    <row r="12" spans="1:8" ht="12.75">
      <c r="A12" s="36" t="s">
        <v>273</v>
      </c>
      <c r="B12" s="98">
        <v>123</v>
      </c>
      <c r="C12" s="35">
        <f t="shared" si="0"/>
        <v>4.1150886584141855</v>
      </c>
      <c r="E12" s="34" t="s">
        <v>274</v>
      </c>
      <c r="F12" s="97">
        <v>8490</v>
      </c>
      <c r="G12" s="84">
        <f t="shared" si="1"/>
        <v>65.82415878430764</v>
      </c>
      <c r="H12" s="15" t="s">
        <v>250</v>
      </c>
    </row>
    <row r="13" spans="1:7" ht="12.75">
      <c r="A13" s="36" t="s">
        <v>275</v>
      </c>
      <c r="B13" s="98">
        <v>1348</v>
      </c>
      <c r="C13" s="35">
        <f t="shared" si="0"/>
        <v>45.09869521579123</v>
      </c>
      <c r="E13" s="34" t="s">
        <v>276</v>
      </c>
      <c r="F13" s="97">
        <v>2259</v>
      </c>
      <c r="G13" s="84">
        <f t="shared" si="1"/>
        <v>17.51434330904016</v>
      </c>
    </row>
    <row r="14" spans="1:7" ht="12.75">
      <c r="A14" s="36" t="s">
        <v>277</v>
      </c>
      <c r="B14" s="98">
        <v>629</v>
      </c>
      <c r="C14" s="35">
        <f t="shared" si="0"/>
        <v>21.04382736701238</v>
      </c>
      <c r="E14" s="34" t="s">
        <v>166</v>
      </c>
      <c r="F14" s="97">
        <v>119</v>
      </c>
      <c r="G14" s="84">
        <f t="shared" si="1"/>
        <v>0.9226236625833462</v>
      </c>
    </row>
    <row r="15" spans="1:7" ht="12.75">
      <c r="A15" s="36" t="s">
        <v>324</v>
      </c>
      <c r="B15" s="97">
        <v>562</v>
      </c>
      <c r="C15" s="35">
        <f t="shared" si="0"/>
        <v>18.802275008364</v>
      </c>
      <c r="E15" s="34" t="s">
        <v>278</v>
      </c>
      <c r="F15" s="97">
        <v>2030</v>
      </c>
      <c r="G15" s="84">
        <f t="shared" si="1"/>
        <v>15.738874244068848</v>
      </c>
    </row>
    <row r="16" spans="1:7" ht="12.75">
      <c r="A16" s="36"/>
      <c r="B16" s="93" t="s">
        <v>250</v>
      </c>
      <c r="C16" s="10"/>
      <c r="E16" s="34" t="s">
        <v>279</v>
      </c>
      <c r="F16" s="98">
        <v>449</v>
      </c>
      <c r="G16" s="84">
        <f t="shared" si="1"/>
        <v>3.4811598697472474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1336</v>
      </c>
      <c r="G17" s="84">
        <f>(F17/$F$9)*100</f>
        <v>10.358195069002946</v>
      </c>
    </row>
    <row r="18" spans="1:7" ht="12.75">
      <c r="A18" s="29" t="s">
        <v>282</v>
      </c>
      <c r="B18" s="93">
        <v>9272</v>
      </c>
      <c r="C18" s="33">
        <f>(B18/$B$18)*100</f>
        <v>100</v>
      </c>
      <c r="E18" s="34" t="s">
        <v>283</v>
      </c>
      <c r="F18" s="97">
        <v>694</v>
      </c>
      <c r="G18" s="84">
        <f>(F18/$F$9)*100</f>
        <v>5.380679175065901</v>
      </c>
    </row>
    <row r="19" spans="1:7" ht="12.75">
      <c r="A19" s="36" t="s">
        <v>284</v>
      </c>
      <c r="B19" s="97">
        <v>422</v>
      </c>
      <c r="C19" s="84">
        <f aca="true" t="shared" si="2" ref="C19:C25">(B19/$B$18)*100</f>
        <v>4.551337359792925</v>
      </c>
      <c r="E19" s="34"/>
      <c r="F19" s="97" t="s">
        <v>250</v>
      </c>
      <c r="G19" s="84"/>
    </row>
    <row r="20" spans="1:7" ht="12.75">
      <c r="A20" s="36" t="s">
        <v>285</v>
      </c>
      <c r="B20" s="97">
        <v>548</v>
      </c>
      <c r="C20" s="84">
        <f t="shared" si="2"/>
        <v>5.910267471958585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2521</v>
      </c>
      <c r="C21" s="84">
        <f t="shared" si="2"/>
        <v>27.189387402933562</v>
      </c>
      <c r="E21" s="38" t="s">
        <v>167</v>
      </c>
      <c r="F21" s="80">
        <v>2030</v>
      </c>
      <c r="G21" s="33">
        <f>(F21/$F$21)*100</f>
        <v>100</v>
      </c>
    </row>
    <row r="22" spans="1:7" ht="12.75">
      <c r="A22" s="36" t="s">
        <v>302</v>
      </c>
      <c r="B22" s="97">
        <v>1482</v>
      </c>
      <c r="C22" s="84">
        <f t="shared" si="2"/>
        <v>15.983606557377051</v>
      </c>
      <c r="E22" s="34" t="s">
        <v>303</v>
      </c>
      <c r="F22" s="97">
        <v>831</v>
      </c>
      <c r="G22" s="84">
        <f aca="true" t="shared" si="3" ref="G22:G27">(F22/$F$21)*100</f>
        <v>40.935960591133004</v>
      </c>
    </row>
    <row r="23" spans="1:7" ht="12.75">
      <c r="A23" s="36" t="s">
        <v>304</v>
      </c>
      <c r="B23" s="97">
        <v>454</v>
      </c>
      <c r="C23" s="84">
        <f t="shared" si="2"/>
        <v>4.896462467644521</v>
      </c>
      <c r="E23" s="34" t="s">
        <v>305</v>
      </c>
      <c r="F23" s="97">
        <v>844</v>
      </c>
      <c r="G23" s="84">
        <f t="shared" si="3"/>
        <v>41.576354679802954</v>
      </c>
    </row>
    <row r="24" spans="1:7" ht="12.75">
      <c r="A24" s="36" t="s">
        <v>306</v>
      </c>
      <c r="B24" s="97">
        <v>2431</v>
      </c>
      <c r="C24" s="84">
        <f t="shared" si="2"/>
        <v>26.21872303710095</v>
      </c>
      <c r="E24" s="34" t="s">
        <v>307</v>
      </c>
      <c r="F24" s="97">
        <v>8</v>
      </c>
      <c r="G24" s="84">
        <f t="shared" si="3"/>
        <v>0.3940886699507389</v>
      </c>
    </row>
    <row r="25" spans="1:7" ht="12.75">
      <c r="A25" s="36" t="s">
        <v>308</v>
      </c>
      <c r="B25" s="97">
        <v>1414</v>
      </c>
      <c r="C25" s="84">
        <f t="shared" si="2"/>
        <v>15.250215703192408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292</v>
      </c>
      <c r="G26" s="84">
        <f t="shared" si="3"/>
        <v>14.384236453201972</v>
      </c>
    </row>
    <row r="27" spans="1:7" ht="12.75">
      <c r="A27" s="36" t="s">
        <v>311</v>
      </c>
      <c r="B27" s="108">
        <v>89.5</v>
      </c>
      <c r="C27" s="37" t="s">
        <v>261</v>
      </c>
      <c r="E27" s="34" t="s">
        <v>312</v>
      </c>
      <c r="F27" s="97">
        <v>55</v>
      </c>
      <c r="G27" s="84">
        <f t="shared" si="3"/>
        <v>2.70935960591133</v>
      </c>
    </row>
    <row r="28" spans="1:7" ht="12.75">
      <c r="A28" s="36" t="s">
        <v>313</v>
      </c>
      <c r="B28" s="108">
        <v>41.5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12082</v>
      </c>
      <c r="G30" s="33">
        <f>(F30/$F$30)*100</f>
        <v>100</v>
      </c>
      <c r="J30" s="39"/>
    </row>
    <row r="31" spans="1:10" ht="12.75">
      <c r="A31" s="95" t="s">
        <v>296</v>
      </c>
      <c r="B31" s="93">
        <v>10464</v>
      </c>
      <c r="C31" s="33">
        <f>(B31/$B$31)*100</f>
        <v>100</v>
      </c>
      <c r="E31" s="34" t="s">
        <v>317</v>
      </c>
      <c r="F31" s="97">
        <v>9569</v>
      </c>
      <c r="G31" s="101">
        <f>(F31/$F$30)*100</f>
        <v>79.20046349942062</v>
      </c>
      <c r="J31" s="39"/>
    </row>
    <row r="32" spans="1:10" ht="12.75">
      <c r="A32" s="36" t="s">
        <v>318</v>
      </c>
      <c r="B32" s="97">
        <v>2552</v>
      </c>
      <c r="C32" s="10">
        <f>(B32/$B$31)*100</f>
        <v>24.388379204892967</v>
      </c>
      <c r="E32" s="34" t="s">
        <v>319</v>
      </c>
      <c r="F32" s="97">
        <v>2513</v>
      </c>
      <c r="G32" s="101">
        <f aca="true" t="shared" si="4" ref="G32:G39">(F32/$F$30)*100</f>
        <v>20.799536500579375</v>
      </c>
      <c r="J32" s="39"/>
    </row>
    <row r="33" spans="1:10" ht="12.75">
      <c r="A33" s="36" t="s">
        <v>320</v>
      </c>
      <c r="B33" s="97">
        <v>6532</v>
      </c>
      <c r="C33" s="10">
        <f aca="true" t="shared" si="5" ref="C33:C38">(B33/$B$31)*100</f>
        <v>62.423547400611625</v>
      </c>
      <c r="E33" s="34" t="s">
        <v>321</v>
      </c>
      <c r="F33" s="97">
        <v>960</v>
      </c>
      <c r="G33" s="101">
        <f t="shared" si="4"/>
        <v>7.945704353583843</v>
      </c>
      <c r="J33" s="39"/>
    </row>
    <row r="34" spans="1:7" ht="12.75">
      <c r="A34" s="36" t="s">
        <v>322</v>
      </c>
      <c r="B34" s="97">
        <v>84</v>
      </c>
      <c r="C34" s="10">
        <f t="shared" si="5"/>
        <v>0.8027522935779817</v>
      </c>
      <c r="E34" s="34" t="s">
        <v>323</v>
      </c>
      <c r="F34" s="97">
        <v>344</v>
      </c>
      <c r="G34" s="101">
        <f t="shared" si="4"/>
        <v>2.8472107267008773</v>
      </c>
    </row>
    <row r="35" spans="1:7" ht="12.75">
      <c r="A35" s="36" t="s">
        <v>325</v>
      </c>
      <c r="B35" s="97">
        <v>712</v>
      </c>
      <c r="C35" s="10">
        <f t="shared" si="5"/>
        <v>6.804281345565749</v>
      </c>
      <c r="E35" s="34" t="s">
        <v>321</v>
      </c>
      <c r="F35" s="97">
        <v>204</v>
      </c>
      <c r="G35" s="101">
        <f t="shared" si="4"/>
        <v>1.6884621751365667</v>
      </c>
    </row>
    <row r="36" spans="1:7" ht="12.75">
      <c r="A36" s="36" t="s">
        <v>297</v>
      </c>
      <c r="B36" s="97">
        <v>569</v>
      </c>
      <c r="C36" s="10">
        <f t="shared" si="5"/>
        <v>5.437691131498471</v>
      </c>
      <c r="E36" s="34" t="s">
        <v>327</v>
      </c>
      <c r="F36" s="97">
        <v>1397</v>
      </c>
      <c r="G36" s="101">
        <f t="shared" si="4"/>
        <v>11.562655189538155</v>
      </c>
    </row>
    <row r="37" spans="1:7" ht="12.75">
      <c r="A37" s="36" t="s">
        <v>326</v>
      </c>
      <c r="B37" s="97">
        <v>584</v>
      </c>
      <c r="C37" s="10">
        <f t="shared" si="5"/>
        <v>5.581039755351682</v>
      </c>
      <c r="E37" s="34" t="s">
        <v>321</v>
      </c>
      <c r="F37" s="97">
        <v>500</v>
      </c>
      <c r="G37" s="101">
        <f t="shared" si="4"/>
        <v>4.138387684158252</v>
      </c>
    </row>
    <row r="38" spans="1:7" ht="12.75">
      <c r="A38" s="36" t="s">
        <v>297</v>
      </c>
      <c r="B38" s="97">
        <v>374</v>
      </c>
      <c r="C38" s="10">
        <f t="shared" si="5"/>
        <v>3.5741590214067283</v>
      </c>
      <c r="E38" s="34" t="s">
        <v>259</v>
      </c>
      <c r="F38" s="97">
        <v>766</v>
      </c>
      <c r="G38" s="101">
        <f t="shared" si="4"/>
        <v>6.3400099321304415</v>
      </c>
    </row>
    <row r="39" spans="1:7" ht="12.75">
      <c r="A39" s="36"/>
      <c r="B39" s="97" t="s">
        <v>250</v>
      </c>
      <c r="C39" s="10"/>
      <c r="E39" s="34" t="s">
        <v>321</v>
      </c>
      <c r="F39" s="97">
        <v>256</v>
      </c>
      <c r="G39" s="101">
        <f t="shared" si="4"/>
        <v>2.118854494289025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215</v>
      </c>
      <c r="C42" s="33">
        <f>(B42/$B$42)*100</f>
        <v>100</v>
      </c>
      <c r="E42" s="31" t="s">
        <v>268</v>
      </c>
      <c r="F42" s="80">
        <v>12898</v>
      </c>
      <c r="G42" s="99">
        <f>(F42/$F$42)*100</f>
        <v>100</v>
      </c>
      <c r="I42" s="39"/>
    </row>
    <row r="43" spans="1:7" ht="12.75">
      <c r="A43" s="36" t="s">
        <v>301</v>
      </c>
      <c r="B43" s="98">
        <v>9</v>
      </c>
      <c r="C43" s="102">
        <f>(B43/$B$42)*100</f>
        <v>4.186046511627907</v>
      </c>
      <c r="E43" s="60" t="s">
        <v>168</v>
      </c>
      <c r="F43" s="106">
        <v>16217</v>
      </c>
      <c r="G43" s="107">
        <f aca="true" t="shared" si="6" ref="G43:G71">(F43/$F$42)*100</f>
        <v>125.73267173205147</v>
      </c>
    </row>
    <row r="44" spans="1:7" ht="12.75">
      <c r="A44" s="36"/>
      <c r="B44" s="93" t="s">
        <v>250</v>
      </c>
      <c r="C44" s="10"/>
      <c r="E44" s="1" t="s">
        <v>329</v>
      </c>
      <c r="F44" s="97">
        <v>38</v>
      </c>
      <c r="G44" s="101">
        <f t="shared" si="6"/>
        <v>0.29461932082493414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67</v>
      </c>
      <c r="G45" s="101">
        <f t="shared" si="6"/>
        <v>0.519460381454489</v>
      </c>
    </row>
    <row r="46" spans="1:7" ht="12.75">
      <c r="A46" s="29" t="s">
        <v>331</v>
      </c>
      <c r="B46" s="93">
        <v>9996</v>
      </c>
      <c r="C46" s="33">
        <f>(B46/$B$46)*100</f>
        <v>100</v>
      </c>
      <c r="E46" s="1" t="s">
        <v>332</v>
      </c>
      <c r="F46" s="97">
        <v>14</v>
      </c>
      <c r="G46" s="101">
        <f t="shared" si="6"/>
        <v>0.10854396030392309</v>
      </c>
    </row>
    <row r="47" spans="1:7" ht="12.75">
      <c r="A47" s="36" t="s">
        <v>333</v>
      </c>
      <c r="B47" s="97">
        <v>1167</v>
      </c>
      <c r="C47" s="10">
        <f>(B47/$B$46)*100</f>
        <v>11.674669867947179</v>
      </c>
      <c r="E47" s="1" t="s">
        <v>334</v>
      </c>
      <c r="F47" s="97">
        <v>154</v>
      </c>
      <c r="G47" s="101">
        <f t="shared" si="6"/>
        <v>1.193983563343154</v>
      </c>
    </row>
    <row r="48" spans="1:7" ht="12.75">
      <c r="A48" s="36"/>
      <c r="B48" s="93" t="s">
        <v>250</v>
      </c>
      <c r="C48" s="10"/>
      <c r="E48" s="1" t="s">
        <v>335</v>
      </c>
      <c r="F48" s="97">
        <v>1169</v>
      </c>
      <c r="G48" s="101">
        <f t="shared" si="6"/>
        <v>9.063420685377578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236</v>
      </c>
      <c r="G49" s="101">
        <f t="shared" si="6"/>
        <v>1.829741045123275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82</v>
      </c>
      <c r="G50" s="101">
        <f t="shared" si="6"/>
        <v>0.6357574817801209</v>
      </c>
    </row>
    <row r="51" spans="1:7" ht="12.75">
      <c r="A51" s="5" t="s">
        <v>338</v>
      </c>
      <c r="B51" s="93">
        <v>2448</v>
      </c>
      <c r="C51" s="33">
        <f>(B51/$B$51)*100</f>
        <v>100</v>
      </c>
      <c r="E51" s="1" t="s">
        <v>339</v>
      </c>
      <c r="F51" s="97">
        <v>2000</v>
      </c>
      <c r="G51" s="101">
        <f t="shared" si="6"/>
        <v>15.506280043417583</v>
      </c>
    </row>
    <row r="52" spans="1:7" ht="12.75">
      <c r="A52" s="4" t="s">
        <v>340</v>
      </c>
      <c r="B52" s="98">
        <v>190</v>
      </c>
      <c r="C52" s="10">
        <f>(B52/$B$51)*100</f>
        <v>7.761437908496732</v>
      </c>
      <c r="E52" s="1" t="s">
        <v>341</v>
      </c>
      <c r="F52" s="97">
        <v>151</v>
      </c>
      <c r="G52" s="101">
        <f t="shared" si="6"/>
        <v>1.1707241432780275</v>
      </c>
    </row>
    <row r="53" spans="1:7" ht="12.75">
      <c r="A53" s="4"/>
      <c r="B53" s="93" t="s">
        <v>250</v>
      </c>
      <c r="C53" s="10"/>
      <c r="E53" s="1" t="s">
        <v>342</v>
      </c>
      <c r="F53" s="97">
        <v>135</v>
      </c>
      <c r="G53" s="101">
        <f t="shared" si="6"/>
        <v>1.0466739029306869</v>
      </c>
    </row>
    <row r="54" spans="1:7" ht="14.25">
      <c r="A54" s="5" t="s">
        <v>343</v>
      </c>
      <c r="B54" s="93">
        <v>7720</v>
      </c>
      <c r="C54" s="33">
        <f>(B54/$B$54)*100</f>
        <v>100</v>
      </c>
      <c r="E54" s="1" t="s">
        <v>201</v>
      </c>
      <c r="F54" s="97">
        <v>2716</v>
      </c>
      <c r="G54" s="101">
        <f t="shared" si="6"/>
        <v>21.057528298961078</v>
      </c>
    </row>
    <row r="55" spans="1:7" ht="12.75">
      <c r="A55" s="4" t="s">
        <v>340</v>
      </c>
      <c r="B55" s="98">
        <v>1015</v>
      </c>
      <c r="C55" s="10">
        <f>(B55/$B$54)*100</f>
        <v>13.147668393782382</v>
      </c>
      <c r="E55" s="1" t="s">
        <v>344</v>
      </c>
      <c r="F55" s="97">
        <v>3917</v>
      </c>
      <c r="G55" s="101">
        <f t="shared" si="6"/>
        <v>30.36904946503334</v>
      </c>
    </row>
    <row r="56" spans="1:7" ht="12.75">
      <c r="A56" s="4" t="s">
        <v>345</v>
      </c>
      <c r="B56" s="119">
        <v>75.7</v>
      </c>
      <c r="C56" s="37" t="s">
        <v>261</v>
      </c>
      <c r="E56" s="1" t="s">
        <v>346</v>
      </c>
      <c r="F56" s="97">
        <v>60</v>
      </c>
      <c r="G56" s="101">
        <f t="shared" si="6"/>
        <v>0.46518840130252753</v>
      </c>
    </row>
    <row r="57" spans="1:7" ht="12.75">
      <c r="A57" s="4" t="s">
        <v>347</v>
      </c>
      <c r="B57" s="98">
        <v>6705</v>
      </c>
      <c r="C57" s="10">
        <f>(B57/$B$54)*100</f>
        <v>86.85233160621762</v>
      </c>
      <c r="E57" s="1" t="s">
        <v>348</v>
      </c>
      <c r="F57" s="97">
        <v>80</v>
      </c>
      <c r="G57" s="101">
        <f t="shared" si="6"/>
        <v>0.6202512017367033</v>
      </c>
    </row>
    <row r="58" spans="1:7" ht="12.75">
      <c r="A58" s="4" t="s">
        <v>345</v>
      </c>
      <c r="B58" s="119">
        <v>82.1</v>
      </c>
      <c r="C58" s="37" t="s">
        <v>261</v>
      </c>
      <c r="E58" s="1" t="s">
        <v>349</v>
      </c>
      <c r="F58" s="97">
        <v>1255</v>
      </c>
      <c r="G58" s="101">
        <f t="shared" si="6"/>
        <v>9.730190727244533</v>
      </c>
    </row>
    <row r="59" spans="1:7" ht="12.75">
      <c r="A59" s="4"/>
      <c r="B59" s="93" t="s">
        <v>250</v>
      </c>
      <c r="C59" s="10"/>
      <c r="E59" s="1" t="s">
        <v>350</v>
      </c>
      <c r="F59" s="97">
        <v>35</v>
      </c>
      <c r="G59" s="101">
        <f t="shared" si="6"/>
        <v>0.2713599007598077</v>
      </c>
    </row>
    <row r="60" spans="1:7" ht="12.75">
      <c r="A60" s="5" t="s">
        <v>351</v>
      </c>
      <c r="B60" s="93">
        <v>1914</v>
      </c>
      <c r="C60" s="33">
        <f>(B60/$B$60)*100</f>
        <v>100</v>
      </c>
      <c r="E60" s="1" t="s">
        <v>352</v>
      </c>
      <c r="F60" s="97">
        <v>208</v>
      </c>
      <c r="G60" s="101">
        <f t="shared" si="6"/>
        <v>1.612653124515429</v>
      </c>
    </row>
    <row r="61" spans="1:7" ht="12.75">
      <c r="A61" s="4" t="s">
        <v>340</v>
      </c>
      <c r="B61" s="97">
        <v>616</v>
      </c>
      <c r="C61" s="10">
        <f>(B61/$B$60)*100</f>
        <v>32.18390804597701</v>
      </c>
      <c r="E61" s="1" t="s">
        <v>353</v>
      </c>
      <c r="F61" s="97">
        <v>152</v>
      </c>
      <c r="G61" s="101">
        <f t="shared" si="6"/>
        <v>1.1784772832997366</v>
      </c>
    </row>
    <row r="62" spans="1:7" ht="12.75">
      <c r="A62" s="4"/>
      <c r="B62" s="93" t="s">
        <v>250</v>
      </c>
      <c r="C62" s="10"/>
      <c r="E62" s="1" t="s">
        <v>354</v>
      </c>
      <c r="F62" s="97">
        <v>265</v>
      </c>
      <c r="G62" s="101">
        <f t="shared" si="6"/>
        <v>2.05458210575283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116</v>
      </c>
      <c r="G63" s="101">
        <f t="shared" si="6"/>
        <v>0.8993642425182198</v>
      </c>
    </row>
    <row r="64" spans="1:7" ht="12.75">
      <c r="A64" s="29" t="s">
        <v>357</v>
      </c>
      <c r="B64" s="93">
        <v>12082</v>
      </c>
      <c r="C64" s="33">
        <f>(B64/$B$64)*100</f>
        <v>100</v>
      </c>
      <c r="E64" s="1" t="s">
        <v>358</v>
      </c>
      <c r="F64" s="97">
        <v>6</v>
      </c>
      <c r="G64" s="101">
        <f t="shared" si="6"/>
        <v>0.04651884013025275</v>
      </c>
    </row>
    <row r="65" spans="1:7" ht="12.75">
      <c r="A65" s="4" t="s">
        <v>256</v>
      </c>
      <c r="B65" s="97">
        <v>8726</v>
      </c>
      <c r="C65" s="10">
        <f>(B65/$B$64)*100</f>
        <v>72.22314186392981</v>
      </c>
      <c r="E65" s="1" t="s">
        <v>359</v>
      </c>
      <c r="F65" s="97">
        <v>107</v>
      </c>
      <c r="G65" s="101">
        <f t="shared" si="6"/>
        <v>0.8295859823228409</v>
      </c>
    </row>
    <row r="66" spans="1:7" ht="12.75">
      <c r="A66" s="4" t="s">
        <v>257</v>
      </c>
      <c r="B66" s="97">
        <v>3153</v>
      </c>
      <c r="C66" s="10">
        <f aca="true" t="shared" si="7" ref="C66:C71">(B66/$B$64)*100</f>
        <v>26.096672736301933</v>
      </c>
      <c r="E66" s="1" t="s">
        <v>360</v>
      </c>
      <c r="F66" s="97">
        <v>51</v>
      </c>
      <c r="G66" s="101">
        <f t="shared" si="6"/>
        <v>0.3954101411071484</v>
      </c>
    </row>
    <row r="67" spans="1:7" ht="12.75">
      <c r="A67" s="4" t="s">
        <v>361</v>
      </c>
      <c r="B67" s="97">
        <v>1602</v>
      </c>
      <c r="C67" s="10">
        <f t="shared" si="7"/>
        <v>13.25939414004304</v>
      </c>
      <c r="E67" s="1" t="s">
        <v>362</v>
      </c>
      <c r="F67" s="97">
        <v>454</v>
      </c>
      <c r="G67" s="101">
        <f t="shared" si="6"/>
        <v>3.5199255698557916</v>
      </c>
    </row>
    <row r="68" spans="1:7" ht="12.75">
      <c r="A68" s="4" t="s">
        <v>363</v>
      </c>
      <c r="B68" s="97">
        <v>1551</v>
      </c>
      <c r="C68" s="10">
        <f t="shared" si="7"/>
        <v>12.837278596258898</v>
      </c>
      <c r="E68" s="1" t="s">
        <v>364</v>
      </c>
      <c r="F68" s="97">
        <v>488</v>
      </c>
      <c r="G68" s="101">
        <f t="shared" si="6"/>
        <v>3.78353233059389</v>
      </c>
    </row>
    <row r="69" spans="1:7" ht="12.75">
      <c r="A69" s="4" t="s">
        <v>365</v>
      </c>
      <c r="B69" s="97">
        <v>1204</v>
      </c>
      <c r="C69" s="10">
        <f t="shared" si="7"/>
        <v>9.965237543453071</v>
      </c>
      <c r="E69" s="1" t="s">
        <v>366</v>
      </c>
      <c r="F69" s="97">
        <v>35</v>
      </c>
      <c r="G69" s="101">
        <f t="shared" si="6"/>
        <v>0.2713599007598077</v>
      </c>
    </row>
    <row r="70" spans="1:7" ht="12.75">
      <c r="A70" s="4" t="s">
        <v>367</v>
      </c>
      <c r="B70" s="97">
        <v>347</v>
      </c>
      <c r="C70" s="10">
        <f t="shared" si="7"/>
        <v>2.872041052805827</v>
      </c>
      <c r="E70" s="1" t="s">
        <v>368</v>
      </c>
      <c r="F70" s="97">
        <v>5</v>
      </c>
      <c r="G70" s="101">
        <f t="shared" si="6"/>
        <v>0.03876570010854396</v>
      </c>
    </row>
    <row r="71" spans="1:7" ht="12.75">
      <c r="A71" s="7" t="s">
        <v>258</v>
      </c>
      <c r="B71" s="103">
        <v>203</v>
      </c>
      <c r="C71" s="40">
        <f t="shared" si="7"/>
        <v>1.6801853997682505</v>
      </c>
      <c r="D71" s="41"/>
      <c r="E71" s="9" t="s">
        <v>369</v>
      </c>
      <c r="F71" s="103">
        <v>2221</v>
      </c>
      <c r="G71" s="104">
        <f t="shared" si="6"/>
        <v>17.219723988215225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10307</v>
      </c>
      <c r="C9" s="81">
        <f>(B9/$B$9)*100</f>
        <v>100</v>
      </c>
      <c r="D9" s="65"/>
      <c r="E9" s="79" t="s">
        <v>381</v>
      </c>
      <c r="F9" s="80">
        <v>4768</v>
      </c>
      <c r="G9" s="81">
        <f>(F9/$F$9)*100</f>
        <v>100</v>
      </c>
    </row>
    <row r="10" spans="1:7" ht="12.75">
      <c r="A10" s="82" t="s">
        <v>382</v>
      </c>
      <c r="B10" s="97">
        <v>6941</v>
      </c>
      <c r="C10" s="105">
        <f>(B10/$B$9)*100</f>
        <v>67.34258271077908</v>
      </c>
      <c r="D10" s="65"/>
      <c r="E10" s="78" t="s">
        <v>383</v>
      </c>
      <c r="F10" s="97">
        <v>32</v>
      </c>
      <c r="G10" s="105">
        <f aca="true" t="shared" si="0" ref="G10:G19">(F10/$F$9)*100</f>
        <v>0.6711409395973155</v>
      </c>
    </row>
    <row r="11" spans="1:7" ht="12.75">
      <c r="A11" s="82" t="s">
        <v>384</v>
      </c>
      <c r="B11" s="97">
        <v>6941</v>
      </c>
      <c r="C11" s="105">
        <f aca="true" t="shared" si="1" ref="C11:C16">(B11/$B$9)*100</f>
        <v>67.34258271077908</v>
      </c>
      <c r="D11" s="65"/>
      <c r="E11" s="78" t="s">
        <v>385</v>
      </c>
      <c r="F11" s="97">
        <v>85</v>
      </c>
      <c r="G11" s="105">
        <f t="shared" si="0"/>
        <v>1.782718120805369</v>
      </c>
    </row>
    <row r="12" spans="1:7" ht="12.75">
      <c r="A12" s="82" t="s">
        <v>386</v>
      </c>
      <c r="B12" s="97">
        <v>6834</v>
      </c>
      <c r="C12" s="105">
        <f>(B12/$B$9)*100</f>
        <v>66.3044532841758</v>
      </c>
      <c r="D12" s="65"/>
      <c r="E12" s="78" t="s">
        <v>387</v>
      </c>
      <c r="F12" s="97">
        <v>324</v>
      </c>
      <c r="G12" s="105">
        <f t="shared" si="0"/>
        <v>6.795302013422819</v>
      </c>
    </row>
    <row r="13" spans="1:7" ht="12.75">
      <c r="A13" s="82" t="s">
        <v>388</v>
      </c>
      <c r="B13" s="97">
        <v>107</v>
      </c>
      <c r="C13" s="105">
        <f>(B13/$B$9)*100</f>
        <v>1.0381294266032794</v>
      </c>
      <c r="D13" s="65"/>
      <c r="E13" s="78" t="s">
        <v>389</v>
      </c>
      <c r="F13" s="97">
        <v>300</v>
      </c>
      <c r="G13" s="105">
        <f t="shared" si="0"/>
        <v>6.291946308724833</v>
      </c>
    </row>
    <row r="14" spans="1:7" ht="12.75">
      <c r="A14" s="82" t="s">
        <v>390</v>
      </c>
      <c r="B14" s="109">
        <v>1.5</v>
      </c>
      <c r="C14" s="112" t="s">
        <v>261</v>
      </c>
      <c r="D14" s="65"/>
      <c r="E14" s="78" t="s">
        <v>391</v>
      </c>
      <c r="F14" s="97">
        <v>508</v>
      </c>
      <c r="G14" s="105">
        <f t="shared" si="0"/>
        <v>10.654362416107382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878</v>
      </c>
      <c r="G15" s="105">
        <f t="shared" si="0"/>
        <v>18.414429530201343</v>
      </c>
    </row>
    <row r="16" spans="1:7" ht="12.75">
      <c r="A16" s="82" t="s">
        <v>67</v>
      </c>
      <c r="B16" s="97">
        <v>3366</v>
      </c>
      <c r="C16" s="105">
        <f t="shared" si="1"/>
        <v>32.657417289220916</v>
      </c>
      <c r="D16" s="65"/>
      <c r="E16" s="78" t="s">
        <v>68</v>
      </c>
      <c r="F16" s="97">
        <v>790</v>
      </c>
      <c r="G16" s="105">
        <f t="shared" si="0"/>
        <v>16.568791946308725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1061</v>
      </c>
      <c r="G17" s="105">
        <f t="shared" si="0"/>
        <v>22.25251677852349</v>
      </c>
    </row>
    <row r="18" spans="1:7" ht="12.75">
      <c r="A18" s="77" t="s">
        <v>70</v>
      </c>
      <c r="B18" s="80">
        <v>5291</v>
      </c>
      <c r="C18" s="81">
        <f>(B18/$B$18)*100</f>
        <v>100</v>
      </c>
      <c r="D18" s="65"/>
      <c r="E18" s="78" t="s">
        <v>170</v>
      </c>
      <c r="F18" s="97">
        <v>424</v>
      </c>
      <c r="G18" s="105">
        <f t="shared" si="0"/>
        <v>8.89261744966443</v>
      </c>
    </row>
    <row r="19" spans="1:9" ht="12.75">
      <c r="A19" s="82" t="s">
        <v>382</v>
      </c>
      <c r="B19" s="97">
        <v>3226</v>
      </c>
      <c r="C19" s="105">
        <f>(B19/$B$18)*100</f>
        <v>60.971460971460964</v>
      </c>
      <c r="D19" s="65"/>
      <c r="E19" s="78" t="s">
        <v>169</v>
      </c>
      <c r="F19" s="98">
        <v>366</v>
      </c>
      <c r="G19" s="105">
        <f t="shared" si="0"/>
        <v>7.676174496644295</v>
      </c>
      <c r="I19" s="117"/>
    </row>
    <row r="20" spans="1:7" ht="12.75">
      <c r="A20" s="82" t="s">
        <v>384</v>
      </c>
      <c r="B20" s="97">
        <v>3226</v>
      </c>
      <c r="C20" s="105">
        <f>(B20/$B$18)*100</f>
        <v>60.971460971460964</v>
      </c>
      <c r="D20" s="65"/>
      <c r="E20" s="78" t="s">
        <v>71</v>
      </c>
      <c r="F20" s="97">
        <v>84115</v>
      </c>
      <c r="G20" s="112" t="s">
        <v>261</v>
      </c>
    </row>
    <row r="21" spans="1:7" ht="12.75">
      <c r="A21" s="82" t="s">
        <v>386</v>
      </c>
      <c r="B21" s="97">
        <v>3168</v>
      </c>
      <c r="C21" s="105">
        <f>(B21/$B$18)*100</f>
        <v>59.87525987525988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4004</v>
      </c>
      <c r="G22" s="105">
        <f>(F22/$F$9)*100</f>
        <v>83.97651006711409</v>
      </c>
    </row>
    <row r="23" spans="1:7" ht="12.75">
      <c r="A23" s="77" t="s">
        <v>73</v>
      </c>
      <c r="B23" s="80">
        <v>965</v>
      </c>
      <c r="C23" s="81">
        <f>(B23/$B$23)*100</f>
        <v>100</v>
      </c>
      <c r="D23" s="65"/>
      <c r="E23" s="78" t="s">
        <v>74</v>
      </c>
      <c r="F23" s="97">
        <v>94296</v>
      </c>
      <c r="G23" s="112" t="s">
        <v>261</v>
      </c>
    </row>
    <row r="24" spans="1:7" ht="12.75">
      <c r="A24" s="82" t="s">
        <v>75</v>
      </c>
      <c r="B24" s="97">
        <v>517</v>
      </c>
      <c r="C24" s="105">
        <f>(B24/$B$23)*100</f>
        <v>53.575129533678755</v>
      </c>
      <c r="D24" s="65"/>
      <c r="E24" s="78" t="s">
        <v>76</v>
      </c>
      <c r="F24" s="97">
        <v>1449</v>
      </c>
      <c r="G24" s="105">
        <f>(F24/$F$9)*100</f>
        <v>30.390100671140942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14730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63</v>
      </c>
      <c r="G26" s="105">
        <f>(F26/$F$9)*100</f>
        <v>1.3213087248322148</v>
      </c>
    </row>
    <row r="27" spans="1:7" ht="12.75">
      <c r="A27" s="77" t="s">
        <v>85</v>
      </c>
      <c r="B27" s="80">
        <v>6664</v>
      </c>
      <c r="C27" s="81">
        <f>(B27/$B$27)*100</f>
        <v>100</v>
      </c>
      <c r="D27" s="65"/>
      <c r="E27" s="78" t="s">
        <v>78</v>
      </c>
      <c r="F27" s="98">
        <v>9299</v>
      </c>
      <c r="G27" s="112" t="s">
        <v>261</v>
      </c>
    </row>
    <row r="28" spans="1:7" ht="12.75">
      <c r="A28" s="82" t="s">
        <v>86</v>
      </c>
      <c r="B28" s="97">
        <v>5672</v>
      </c>
      <c r="C28" s="105">
        <f aca="true" t="shared" si="2" ref="C28:C33">(B28/$B$27)*100</f>
        <v>85.1140456182473</v>
      </c>
      <c r="D28" s="65"/>
      <c r="E28" s="78" t="s">
        <v>79</v>
      </c>
      <c r="F28" s="97">
        <v>23</v>
      </c>
      <c r="G28" s="105">
        <f>(F28/$F$9)*100</f>
        <v>0.4823825503355705</v>
      </c>
    </row>
    <row r="29" spans="1:7" ht="12.75">
      <c r="A29" s="82" t="s">
        <v>87</v>
      </c>
      <c r="B29" s="97">
        <v>550</v>
      </c>
      <c r="C29" s="105">
        <f t="shared" si="2"/>
        <v>8.25330132052821</v>
      </c>
      <c r="D29" s="65"/>
      <c r="E29" s="78" t="s">
        <v>80</v>
      </c>
      <c r="F29" s="97">
        <v>2039</v>
      </c>
      <c r="G29" s="112" t="s">
        <v>261</v>
      </c>
    </row>
    <row r="30" spans="1:7" ht="12.75">
      <c r="A30" s="82" t="s">
        <v>88</v>
      </c>
      <c r="B30" s="97">
        <v>159</v>
      </c>
      <c r="C30" s="105">
        <f t="shared" si="2"/>
        <v>2.3859543817527014</v>
      </c>
      <c r="D30" s="65"/>
      <c r="E30" s="78" t="s">
        <v>81</v>
      </c>
      <c r="F30" s="97">
        <v>1132</v>
      </c>
      <c r="G30" s="105">
        <f>(F30/$F$9)*100</f>
        <v>23.741610738255034</v>
      </c>
    </row>
    <row r="31" spans="1:7" ht="12.75">
      <c r="A31" s="82" t="s">
        <v>115</v>
      </c>
      <c r="B31" s="97">
        <v>78</v>
      </c>
      <c r="C31" s="105">
        <f t="shared" si="2"/>
        <v>1.17046818727491</v>
      </c>
      <c r="D31" s="65"/>
      <c r="E31" s="78" t="s">
        <v>82</v>
      </c>
      <c r="F31" s="97">
        <v>32204</v>
      </c>
      <c r="G31" s="112" t="s">
        <v>261</v>
      </c>
    </row>
    <row r="32" spans="1:7" ht="12.75">
      <c r="A32" s="82" t="s">
        <v>89</v>
      </c>
      <c r="B32" s="97">
        <v>14</v>
      </c>
      <c r="C32" s="105">
        <f t="shared" si="2"/>
        <v>0.21008403361344538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191</v>
      </c>
      <c r="C33" s="105">
        <f t="shared" si="2"/>
        <v>2.8661464585834335</v>
      </c>
      <c r="D33" s="65"/>
      <c r="E33" s="79" t="s">
        <v>84</v>
      </c>
      <c r="F33" s="80">
        <v>3653</v>
      </c>
      <c r="G33" s="81">
        <f>(F33/$F$33)*100</f>
        <v>100</v>
      </c>
    </row>
    <row r="34" spans="1:7" ht="12.75">
      <c r="A34" s="82" t="s">
        <v>91</v>
      </c>
      <c r="B34" s="120">
        <v>23.7</v>
      </c>
      <c r="C34" s="112" t="s">
        <v>261</v>
      </c>
      <c r="D34" s="65"/>
      <c r="E34" s="78" t="s">
        <v>383</v>
      </c>
      <c r="F34" s="97">
        <v>9</v>
      </c>
      <c r="G34" s="105">
        <f aca="true" t="shared" si="3" ref="G34:G43">(F34/$F$33)*100</f>
        <v>0.24637284423761294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23</v>
      </c>
      <c r="G35" s="105">
        <f t="shared" si="3"/>
        <v>0.6296194908294552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121</v>
      </c>
      <c r="G36" s="105">
        <f t="shared" si="3"/>
        <v>3.3123460169723513</v>
      </c>
    </row>
    <row r="37" spans="1:7" ht="12.75">
      <c r="A37" s="77" t="s">
        <v>94</v>
      </c>
      <c r="B37" s="80">
        <v>6834</v>
      </c>
      <c r="C37" s="81">
        <f>(B37/$B$37)*100</f>
        <v>100</v>
      </c>
      <c r="D37" s="65"/>
      <c r="E37" s="78" t="s">
        <v>389</v>
      </c>
      <c r="F37" s="97">
        <v>140</v>
      </c>
      <c r="G37" s="105">
        <f t="shared" si="3"/>
        <v>3.832466465918423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318</v>
      </c>
      <c r="G38" s="105">
        <f t="shared" si="3"/>
        <v>8.70517382972899</v>
      </c>
    </row>
    <row r="39" spans="1:7" ht="12.75">
      <c r="A39" s="82" t="s">
        <v>97</v>
      </c>
      <c r="B39" s="98">
        <v>3150</v>
      </c>
      <c r="C39" s="105">
        <f>(B39/$B$37)*100</f>
        <v>46.093064091308165</v>
      </c>
      <c r="D39" s="65"/>
      <c r="E39" s="78" t="s">
        <v>393</v>
      </c>
      <c r="F39" s="97">
        <v>710</v>
      </c>
      <c r="G39" s="105">
        <f t="shared" si="3"/>
        <v>19.436079934300572</v>
      </c>
    </row>
    <row r="40" spans="1:7" ht="12.75">
      <c r="A40" s="82" t="s">
        <v>98</v>
      </c>
      <c r="B40" s="98">
        <v>638</v>
      </c>
      <c r="C40" s="105">
        <f>(B40/$B$37)*100</f>
        <v>9.335674568334797</v>
      </c>
      <c r="D40" s="65"/>
      <c r="E40" s="78" t="s">
        <v>68</v>
      </c>
      <c r="F40" s="97">
        <v>662</v>
      </c>
      <c r="G40" s="105">
        <f t="shared" si="3"/>
        <v>18.12209143169997</v>
      </c>
    </row>
    <row r="41" spans="1:7" ht="12.75">
      <c r="A41" s="82" t="s">
        <v>100</v>
      </c>
      <c r="B41" s="98">
        <v>2050</v>
      </c>
      <c r="C41" s="105">
        <f>(B41/$B$37)*100</f>
        <v>29.99707345624817</v>
      </c>
      <c r="D41" s="65"/>
      <c r="E41" s="78" t="s">
        <v>69</v>
      </c>
      <c r="F41" s="97">
        <v>934</v>
      </c>
      <c r="G41" s="105">
        <f t="shared" si="3"/>
        <v>25.568026279770052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407</v>
      </c>
      <c r="G42" s="105">
        <f t="shared" si="3"/>
        <v>11.141527511634273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329</v>
      </c>
      <c r="G43" s="105">
        <f t="shared" si="3"/>
        <v>9.006296194908295</v>
      </c>
    </row>
    <row r="44" spans="1:7" ht="12.75">
      <c r="A44" s="82" t="s">
        <v>291</v>
      </c>
      <c r="B44" s="98">
        <v>510</v>
      </c>
      <c r="C44" s="105">
        <f>(B44/$B$37)*100</f>
        <v>7.462686567164178</v>
      </c>
      <c r="D44" s="65"/>
      <c r="E44" s="78" t="s">
        <v>93</v>
      </c>
      <c r="F44" s="97">
        <v>93937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486</v>
      </c>
      <c r="C46" s="105">
        <f>(B46/$B$37)*100</f>
        <v>7.111501316944688</v>
      </c>
      <c r="D46" s="65"/>
      <c r="E46" s="78" t="s">
        <v>96</v>
      </c>
      <c r="F46" s="97">
        <v>37661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59278</v>
      </c>
      <c r="G48" s="112" t="s">
        <v>261</v>
      </c>
    </row>
    <row r="49" spans="1:7" ht="13.5" thickBot="1">
      <c r="A49" s="82" t="s">
        <v>292</v>
      </c>
      <c r="B49" s="98">
        <v>7</v>
      </c>
      <c r="C49" s="105">
        <f aca="true" t="shared" si="4" ref="C49:C55">(B49/$B$37)*100</f>
        <v>0.10242903131401815</v>
      </c>
      <c r="D49" s="87"/>
      <c r="E49" s="88" t="s">
        <v>102</v>
      </c>
      <c r="F49" s="113">
        <v>40799</v>
      </c>
      <c r="G49" s="114" t="s">
        <v>261</v>
      </c>
    </row>
    <row r="50" spans="1:7" ht="13.5" thickTop="1">
      <c r="A50" s="82" t="s">
        <v>116</v>
      </c>
      <c r="B50" s="98">
        <v>424</v>
      </c>
      <c r="C50" s="105">
        <f t="shared" si="4"/>
        <v>6.20427275387767</v>
      </c>
      <c r="D50" s="65"/>
      <c r="E50" s="78"/>
      <c r="F50" s="86"/>
      <c r="G50" s="85"/>
    </row>
    <row r="51" spans="1:7" ht="12.75">
      <c r="A51" s="82" t="s">
        <v>117</v>
      </c>
      <c r="B51" s="98">
        <v>881</v>
      </c>
      <c r="C51" s="105">
        <f t="shared" si="4"/>
        <v>12.89142522680714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263</v>
      </c>
      <c r="C52" s="105">
        <f t="shared" si="4"/>
        <v>3.8484050336552533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755</v>
      </c>
      <c r="C53" s="105">
        <f t="shared" si="4"/>
        <v>11.047702663154814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309</v>
      </c>
      <c r="C54" s="105">
        <f t="shared" si="4"/>
        <v>4.521510096575944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437</v>
      </c>
      <c r="C55" s="105">
        <f t="shared" si="4"/>
        <v>6.394498097746561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750</v>
      </c>
      <c r="C57" s="105">
        <f>(B57/$B$37)*100</f>
        <v>10.974539069359086</v>
      </c>
      <c r="D57" s="65"/>
      <c r="E57" s="79" t="s">
        <v>84</v>
      </c>
      <c r="F57" s="80">
        <v>24</v>
      </c>
      <c r="G57" s="105">
        <f>(F57/L57)*100</f>
        <v>0.6569942513003011</v>
      </c>
      <c r="H57" s="79" t="s">
        <v>84</v>
      </c>
      <c r="L57" s="15">
        <v>3653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19</v>
      </c>
      <c r="G58" s="105">
        <f>(F58/L58)*100</f>
        <v>1.1438892233594222</v>
      </c>
      <c r="H58" s="78" t="s">
        <v>118</v>
      </c>
      <c r="L58" s="15">
        <v>1661</v>
      </c>
    </row>
    <row r="59" spans="1:12" ht="12.75">
      <c r="A59" s="82" t="s">
        <v>112</v>
      </c>
      <c r="B59" s="98">
        <v>977</v>
      </c>
      <c r="C59" s="105">
        <f>(B59/$B$37)*100</f>
        <v>14.296166227685102</v>
      </c>
      <c r="D59" s="65"/>
      <c r="E59" s="78" t="s">
        <v>120</v>
      </c>
      <c r="F59" s="97">
        <v>4</v>
      </c>
      <c r="G59" s="105">
        <f>(F59/L59)*100</f>
        <v>0.6329113924050633</v>
      </c>
      <c r="H59" s="78" t="s">
        <v>120</v>
      </c>
      <c r="L59" s="15">
        <v>632</v>
      </c>
    </row>
    <row r="60" spans="1:7" ht="12.75">
      <c r="A60" s="82" t="s">
        <v>113</v>
      </c>
      <c r="B60" s="98">
        <v>1252</v>
      </c>
      <c r="C60" s="105">
        <f>(B60/$B$37)*100</f>
        <v>18.320163886450104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289</v>
      </c>
      <c r="C62" s="105">
        <f>(B62/$B$37)*100</f>
        <v>4.228855721393035</v>
      </c>
      <c r="D62" s="65"/>
      <c r="E62" s="79" t="s">
        <v>123</v>
      </c>
      <c r="F62" s="80">
        <v>13</v>
      </c>
      <c r="G62" s="105">
        <f>(F62/L62)*100</f>
        <v>3.233830845771144</v>
      </c>
      <c r="H62" s="79" t="s">
        <v>394</v>
      </c>
      <c r="L62" s="15">
        <v>402</v>
      </c>
    </row>
    <row r="63" spans="1:12" ht="12.75">
      <c r="A63" s="61" t="s">
        <v>293</v>
      </c>
      <c r="B63" s="98">
        <v>321</v>
      </c>
      <c r="C63" s="105">
        <f>(B63/$B$37)*100</f>
        <v>4.697102721685689</v>
      </c>
      <c r="D63" s="65"/>
      <c r="E63" s="78" t="s">
        <v>118</v>
      </c>
      <c r="F63" s="97">
        <v>13</v>
      </c>
      <c r="G63" s="105">
        <f>(F63/L63)*100</f>
        <v>7.83132530120482</v>
      </c>
      <c r="H63" s="78" t="s">
        <v>118</v>
      </c>
      <c r="L63" s="15">
        <v>166</v>
      </c>
    </row>
    <row r="64" spans="1:12" ht="12.75">
      <c r="A64" s="82" t="s">
        <v>114</v>
      </c>
      <c r="B64" s="98">
        <v>169</v>
      </c>
      <c r="C64" s="105">
        <f>(B64/$B$37)*100</f>
        <v>2.472929470295581</v>
      </c>
      <c r="D64" s="65"/>
      <c r="E64" s="78" t="s">
        <v>120</v>
      </c>
      <c r="F64" s="97">
        <v>4</v>
      </c>
      <c r="G64" s="105">
        <f>(F64/L64)*100</f>
        <v>15.384615384615385</v>
      </c>
      <c r="H64" s="78" t="s">
        <v>120</v>
      </c>
      <c r="L64" s="15">
        <v>26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152</v>
      </c>
      <c r="G66" s="105">
        <f aca="true" t="shared" si="5" ref="G66:G71">(F66/L66)*100</f>
        <v>1.1793916821849781</v>
      </c>
      <c r="H66" s="79" t="s">
        <v>124</v>
      </c>
      <c r="L66" s="15">
        <v>12888</v>
      </c>
    </row>
    <row r="67" spans="1:12" ht="12.75">
      <c r="A67" s="82" t="s">
        <v>126</v>
      </c>
      <c r="B67" s="97">
        <v>5818</v>
      </c>
      <c r="C67" s="105">
        <f>(B67/$B$37)*100</f>
        <v>85.13315774070821</v>
      </c>
      <c r="D67" s="65"/>
      <c r="E67" s="78" t="s">
        <v>262</v>
      </c>
      <c r="F67" s="97">
        <v>122</v>
      </c>
      <c r="G67" s="105">
        <f t="shared" si="5"/>
        <v>1.2204881952781113</v>
      </c>
      <c r="H67" s="78" t="s">
        <v>262</v>
      </c>
      <c r="L67" s="15">
        <v>9996</v>
      </c>
    </row>
    <row r="68" spans="1:12" ht="12.75">
      <c r="A68" s="82" t="s">
        <v>128</v>
      </c>
      <c r="B68" s="97">
        <v>694</v>
      </c>
      <c r="C68" s="105">
        <f>(B68/$B$37)*100</f>
        <v>10.155106818846942</v>
      </c>
      <c r="D68" s="65"/>
      <c r="E68" s="78" t="s">
        <v>127</v>
      </c>
      <c r="F68" s="97">
        <v>26</v>
      </c>
      <c r="G68" s="105">
        <f t="shared" si="5"/>
        <v>1.3584117032392893</v>
      </c>
      <c r="H68" s="78" t="s">
        <v>127</v>
      </c>
      <c r="L68" s="15">
        <v>1914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29</v>
      </c>
      <c r="G69" s="105">
        <f t="shared" si="5"/>
        <v>1.0031131096506398</v>
      </c>
      <c r="H69" s="78" t="s">
        <v>129</v>
      </c>
      <c r="L69" s="15">
        <v>2891</v>
      </c>
    </row>
    <row r="70" spans="1:12" ht="12.75">
      <c r="A70" s="82" t="s">
        <v>376</v>
      </c>
      <c r="B70" s="97">
        <v>308</v>
      </c>
      <c r="C70" s="105">
        <f>(B70/$B$37)*100</f>
        <v>4.506877377816798</v>
      </c>
      <c r="D70" s="65"/>
      <c r="E70" s="78" t="s">
        <v>130</v>
      </c>
      <c r="F70" s="97">
        <v>24</v>
      </c>
      <c r="G70" s="105">
        <f t="shared" si="5"/>
        <v>1.1527377521613833</v>
      </c>
      <c r="H70" s="78" t="s">
        <v>130</v>
      </c>
      <c r="L70" s="15">
        <v>2082</v>
      </c>
    </row>
    <row r="71" spans="1:12" ht="13.5" thickBot="1">
      <c r="A71" s="90" t="s">
        <v>371</v>
      </c>
      <c r="B71" s="110">
        <v>14</v>
      </c>
      <c r="C71" s="111">
        <f>(B71/$B$37)*100</f>
        <v>0.2048580626280363</v>
      </c>
      <c r="D71" s="91"/>
      <c r="E71" s="92" t="s">
        <v>131</v>
      </c>
      <c r="F71" s="110">
        <v>77</v>
      </c>
      <c r="G71" s="118">
        <f t="shared" si="5"/>
        <v>5.245231607629427</v>
      </c>
      <c r="H71" s="92" t="s">
        <v>131</v>
      </c>
      <c r="L71" s="15">
        <v>1468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4818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4745</v>
      </c>
      <c r="G9" s="81">
        <f>(F9/$F$9)*100</f>
        <v>100</v>
      </c>
      <c r="I9" s="53"/>
    </row>
    <row r="10" spans="1:7" ht="12.75">
      <c r="A10" s="36" t="s">
        <v>137</v>
      </c>
      <c r="B10" s="97">
        <v>3844</v>
      </c>
      <c r="C10" s="105">
        <f aca="true" t="shared" si="0" ref="C10:C18">(B10/$B$8)*100</f>
        <v>79.78414279784143</v>
      </c>
      <c r="E10" s="32" t="s">
        <v>138</v>
      </c>
      <c r="F10" s="97">
        <v>4693</v>
      </c>
      <c r="G10" s="105">
        <f>(F10/$F$9)*100</f>
        <v>98.9041095890411</v>
      </c>
    </row>
    <row r="11" spans="1:7" ht="12.75">
      <c r="A11" s="36" t="s">
        <v>139</v>
      </c>
      <c r="B11" s="97">
        <v>443</v>
      </c>
      <c r="C11" s="105">
        <f t="shared" si="0"/>
        <v>9.194686591946866</v>
      </c>
      <c r="E11" s="32" t="s">
        <v>140</v>
      </c>
      <c r="F11" s="97">
        <v>35</v>
      </c>
      <c r="G11" s="105">
        <f>(F11/$F$9)*100</f>
        <v>0.7376185458377239</v>
      </c>
    </row>
    <row r="12" spans="1:7" ht="12.75">
      <c r="A12" s="36" t="s">
        <v>141</v>
      </c>
      <c r="B12" s="97">
        <v>83</v>
      </c>
      <c r="C12" s="105">
        <f t="shared" si="0"/>
        <v>1.7227065172270652</v>
      </c>
      <c r="E12" s="32" t="s">
        <v>142</v>
      </c>
      <c r="F12" s="97">
        <v>17</v>
      </c>
      <c r="G12" s="105">
        <f>(F12/$F$9)*100</f>
        <v>0.3582718651211802</v>
      </c>
    </row>
    <row r="13" spans="1:7" ht="12.75">
      <c r="A13" s="36" t="s">
        <v>143</v>
      </c>
      <c r="B13" s="97">
        <v>63</v>
      </c>
      <c r="C13" s="105">
        <f t="shared" si="0"/>
        <v>1.3075965130759652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170</v>
      </c>
      <c r="C14" s="105">
        <f t="shared" si="0"/>
        <v>3.5284350352843505</v>
      </c>
      <c r="E14" s="42" t="s">
        <v>145</v>
      </c>
      <c r="F14" s="80">
        <v>3893</v>
      </c>
      <c r="G14" s="81">
        <f>(F14/$F$14)*100</f>
        <v>100</v>
      </c>
    </row>
    <row r="15" spans="1:7" ht="12.75">
      <c r="A15" s="36" t="s">
        <v>146</v>
      </c>
      <c r="B15" s="97">
        <v>166</v>
      </c>
      <c r="C15" s="105">
        <f t="shared" si="0"/>
        <v>3.4454130344541305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49</v>
      </c>
      <c r="C16" s="105">
        <f t="shared" si="0"/>
        <v>1.017019510170195</v>
      </c>
      <c r="E16" s="1" t="s">
        <v>149</v>
      </c>
      <c r="F16" s="97">
        <v>36</v>
      </c>
      <c r="G16" s="105">
        <f>(F16/$F$14)*100</f>
        <v>0.9247367069098381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31</v>
      </c>
      <c r="G17" s="105">
        <f aca="true" t="shared" si="1" ref="G17:G23">(F17/$F$14)*100</f>
        <v>0.7963010531723606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53</v>
      </c>
      <c r="G18" s="105">
        <f t="shared" si="1"/>
        <v>1.3614179296172617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481</v>
      </c>
      <c r="G19" s="105">
        <f t="shared" si="1"/>
        <v>12.355509889545338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1570</v>
      </c>
      <c r="G20" s="105">
        <f t="shared" si="1"/>
        <v>40.32879527356794</v>
      </c>
    </row>
    <row r="21" spans="1:7" ht="12.75">
      <c r="A21" s="36" t="s">
        <v>156</v>
      </c>
      <c r="B21" s="98">
        <v>94</v>
      </c>
      <c r="C21" s="105">
        <f aca="true" t="shared" si="2" ref="C21:C28">(B21/$B$8)*100</f>
        <v>1.9510170195101701</v>
      </c>
      <c r="E21" s="1" t="s">
        <v>157</v>
      </c>
      <c r="F21" s="97">
        <v>1597</v>
      </c>
      <c r="G21" s="105">
        <f t="shared" si="1"/>
        <v>41.02234780375032</v>
      </c>
    </row>
    <row r="22" spans="1:7" ht="12.75">
      <c r="A22" s="36" t="s">
        <v>158</v>
      </c>
      <c r="B22" s="98">
        <v>442</v>
      </c>
      <c r="C22" s="105">
        <f t="shared" si="2"/>
        <v>9.17393109173931</v>
      </c>
      <c r="E22" s="1" t="s">
        <v>159</v>
      </c>
      <c r="F22" s="97">
        <v>125</v>
      </c>
      <c r="G22" s="105">
        <f t="shared" si="1"/>
        <v>3.210891343436938</v>
      </c>
    </row>
    <row r="23" spans="1:7" ht="12.75">
      <c r="A23" s="36" t="s">
        <v>160</v>
      </c>
      <c r="B23" s="98">
        <v>532</v>
      </c>
      <c r="C23" s="105">
        <f t="shared" si="2"/>
        <v>11.041926110419261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393</v>
      </c>
      <c r="C24" s="105">
        <f t="shared" si="2"/>
        <v>8.156911581569117</v>
      </c>
      <c r="E24" s="1" t="s">
        <v>163</v>
      </c>
      <c r="F24" s="97">
        <v>286100</v>
      </c>
      <c r="G24" s="112" t="s">
        <v>261</v>
      </c>
    </row>
    <row r="25" spans="1:7" ht="12.75">
      <c r="A25" s="36" t="s">
        <v>164</v>
      </c>
      <c r="B25" s="97">
        <v>621</v>
      </c>
      <c r="C25" s="105">
        <f t="shared" si="2"/>
        <v>12.889165628891655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558</v>
      </c>
      <c r="C26" s="105">
        <f t="shared" si="2"/>
        <v>11.581569115815691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1811</v>
      </c>
      <c r="C27" s="105">
        <f t="shared" si="2"/>
        <v>37.58821087588211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367</v>
      </c>
      <c r="C28" s="105">
        <f t="shared" si="2"/>
        <v>7.617268576172685</v>
      </c>
      <c r="E28" s="32" t="s">
        <v>176</v>
      </c>
      <c r="F28" s="97">
        <v>2588</v>
      </c>
      <c r="G28" s="105">
        <f aca="true" t="shared" si="3" ref="G28:G35">(F28/$F$14)*100</f>
        <v>66.47829437451837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8</v>
      </c>
      <c r="G30" s="105">
        <f t="shared" si="3"/>
        <v>0.20549704597996404</v>
      </c>
    </row>
    <row r="31" spans="1:7" ht="12.75">
      <c r="A31" s="36" t="s">
        <v>180</v>
      </c>
      <c r="B31" s="97">
        <v>7</v>
      </c>
      <c r="C31" s="105">
        <f aca="true" t="shared" si="4" ref="C31:C39">(B31/$B$8)*100</f>
        <v>0.14528850145288502</v>
      </c>
      <c r="E31" s="32" t="s">
        <v>181</v>
      </c>
      <c r="F31" s="97">
        <v>70</v>
      </c>
      <c r="G31" s="105">
        <f t="shared" si="3"/>
        <v>1.7980991523246854</v>
      </c>
    </row>
    <row r="32" spans="1:7" ht="12.75">
      <c r="A32" s="36" t="s">
        <v>182</v>
      </c>
      <c r="B32" s="97">
        <v>49</v>
      </c>
      <c r="C32" s="105">
        <f t="shared" si="4"/>
        <v>1.017019510170195</v>
      </c>
      <c r="E32" s="32" t="s">
        <v>183</v>
      </c>
      <c r="F32" s="97">
        <v>163</v>
      </c>
      <c r="G32" s="105">
        <f t="shared" si="3"/>
        <v>4.187002311841767</v>
      </c>
    </row>
    <row r="33" spans="1:7" ht="12.75">
      <c r="A33" s="36" t="s">
        <v>184</v>
      </c>
      <c r="B33" s="97">
        <v>126</v>
      </c>
      <c r="C33" s="105">
        <f t="shared" si="4"/>
        <v>2.6151930261519305</v>
      </c>
      <c r="E33" s="32" t="s">
        <v>185</v>
      </c>
      <c r="F33" s="97">
        <v>543</v>
      </c>
      <c r="G33" s="105">
        <f t="shared" si="3"/>
        <v>13.94811199589006</v>
      </c>
    </row>
    <row r="34" spans="1:7" ht="12.75">
      <c r="A34" s="36" t="s">
        <v>186</v>
      </c>
      <c r="B34" s="97">
        <v>354</v>
      </c>
      <c r="C34" s="105">
        <f t="shared" si="4"/>
        <v>7.347447073474471</v>
      </c>
      <c r="E34" s="32" t="s">
        <v>187</v>
      </c>
      <c r="F34" s="97">
        <v>709</v>
      </c>
      <c r="G34" s="105">
        <f t="shared" si="3"/>
        <v>18.212175699974313</v>
      </c>
    </row>
    <row r="35" spans="1:7" ht="12.75">
      <c r="A35" s="36" t="s">
        <v>188</v>
      </c>
      <c r="B35" s="97">
        <v>526</v>
      </c>
      <c r="C35" s="105">
        <f t="shared" si="4"/>
        <v>10.917393109173931</v>
      </c>
      <c r="E35" s="32" t="s">
        <v>189</v>
      </c>
      <c r="F35" s="97">
        <v>1095</v>
      </c>
      <c r="G35" s="105">
        <f t="shared" si="3"/>
        <v>28.12740816850758</v>
      </c>
    </row>
    <row r="36" spans="1:7" ht="12.75">
      <c r="A36" s="36" t="s">
        <v>190</v>
      </c>
      <c r="B36" s="97">
        <v>828</v>
      </c>
      <c r="C36" s="105">
        <f t="shared" si="4"/>
        <v>17.18555417185554</v>
      </c>
      <c r="E36" s="32" t="s">
        <v>191</v>
      </c>
      <c r="F36" s="97">
        <v>1680</v>
      </c>
      <c r="G36" s="112" t="s">
        <v>261</v>
      </c>
    </row>
    <row r="37" spans="1:7" ht="12.75">
      <c r="A37" s="36" t="s">
        <v>192</v>
      </c>
      <c r="B37" s="97">
        <v>917</v>
      </c>
      <c r="C37" s="105">
        <f t="shared" si="4"/>
        <v>19.03279369032794</v>
      </c>
      <c r="E37" s="32" t="s">
        <v>193</v>
      </c>
      <c r="F37" s="97">
        <v>1305</v>
      </c>
      <c r="G37" s="105">
        <f>(F37/$F$14)*100</f>
        <v>33.52170562548164</v>
      </c>
    </row>
    <row r="38" spans="1:7" ht="12.75">
      <c r="A38" s="36" t="s">
        <v>194</v>
      </c>
      <c r="B38" s="97">
        <v>1075</v>
      </c>
      <c r="C38" s="105">
        <f t="shared" si="4"/>
        <v>22.312162723121627</v>
      </c>
      <c r="E38" s="32" t="s">
        <v>191</v>
      </c>
      <c r="F38" s="97">
        <v>539</v>
      </c>
      <c r="G38" s="112" t="s">
        <v>261</v>
      </c>
    </row>
    <row r="39" spans="1:7" ht="12.75">
      <c r="A39" s="36" t="s">
        <v>195</v>
      </c>
      <c r="B39" s="97">
        <v>936</v>
      </c>
      <c r="C39" s="105">
        <f t="shared" si="4"/>
        <v>19.42714819427148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7.1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4745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1277</v>
      </c>
      <c r="G43" s="105">
        <f aca="true" t="shared" si="5" ref="G43:G48">(F43/$F$14)*100</f>
        <v>32.80246596455176</v>
      </c>
    </row>
    <row r="44" spans="1:7" ht="12.75">
      <c r="A44" s="36" t="s">
        <v>209</v>
      </c>
      <c r="B44" s="98">
        <v>486</v>
      </c>
      <c r="C44" s="105">
        <f aca="true" t="shared" si="6" ref="C44:C49">(B44/$B$42)*100</f>
        <v>10.24236037934668</v>
      </c>
      <c r="E44" s="32" t="s">
        <v>210</v>
      </c>
      <c r="F44" s="97">
        <v>774</v>
      </c>
      <c r="G44" s="105">
        <f t="shared" si="5"/>
        <v>19.881839198561522</v>
      </c>
    </row>
    <row r="45" spans="1:7" ht="12.75">
      <c r="A45" s="36" t="s">
        <v>211</v>
      </c>
      <c r="B45" s="98">
        <v>995</v>
      </c>
      <c r="C45" s="105">
        <f t="shared" si="6"/>
        <v>20.969441517386723</v>
      </c>
      <c r="E45" s="32" t="s">
        <v>212</v>
      </c>
      <c r="F45" s="97">
        <v>548</v>
      </c>
      <c r="G45" s="105">
        <f t="shared" si="5"/>
        <v>14.076547649627535</v>
      </c>
    </row>
    <row r="46" spans="1:7" ht="12.75">
      <c r="A46" s="36" t="s">
        <v>213</v>
      </c>
      <c r="B46" s="98">
        <v>859</v>
      </c>
      <c r="C46" s="105">
        <f t="shared" si="6"/>
        <v>18.10326659641728</v>
      </c>
      <c r="E46" s="32" t="s">
        <v>214</v>
      </c>
      <c r="F46" s="97">
        <v>464</v>
      </c>
      <c r="G46" s="105">
        <f t="shared" si="5"/>
        <v>11.918828666837914</v>
      </c>
    </row>
    <row r="47" spans="1:7" ht="12.75">
      <c r="A47" s="36" t="s">
        <v>215</v>
      </c>
      <c r="B47" s="97">
        <v>770</v>
      </c>
      <c r="C47" s="105">
        <f t="shared" si="6"/>
        <v>16.227608008429925</v>
      </c>
      <c r="E47" s="32" t="s">
        <v>216</v>
      </c>
      <c r="F47" s="97">
        <v>290</v>
      </c>
      <c r="G47" s="105">
        <f t="shared" si="5"/>
        <v>7.449267916773697</v>
      </c>
    </row>
    <row r="48" spans="1:7" ht="12.75">
      <c r="A48" s="36" t="s">
        <v>217</v>
      </c>
      <c r="B48" s="97">
        <v>703</v>
      </c>
      <c r="C48" s="105">
        <f t="shared" si="6"/>
        <v>14.815595363540568</v>
      </c>
      <c r="E48" s="32" t="s">
        <v>218</v>
      </c>
      <c r="F48" s="97">
        <v>533</v>
      </c>
      <c r="G48" s="105">
        <f t="shared" si="5"/>
        <v>13.691240688415105</v>
      </c>
    </row>
    <row r="49" spans="1:7" ht="12.75">
      <c r="A49" s="36" t="s">
        <v>219</v>
      </c>
      <c r="B49" s="97">
        <v>932</v>
      </c>
      <c r="C49" s="105">
        <f t="shared" si="6"/>
        <v>19.641728134878818</v>
      </c>
      <c r="E49" s="32" t="s">
        <v>220</v>
      </c>
      <c r="F49" s="97">
        <v>7</v>
      </c>
      <c r="G49" s="105">
        <f>(F49/$F$14)*100</f>
        <v>0.17980991523246853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378</v>
      </c>
      <c r="G51" s="81">
        <f>(F51/F$51)*100</f>
        <v>100</v>
      </c>
    </row>
    <row r="52" spans="1:7" ht="12.75">
      <c r="A52" s="4" t="s">
        <v>223</v>
      </c>
      <c r="B52" s="97">
        <v>149</v>
      </c>
      <c r="C52" s="105">
        <f>(B52/$B$42)*100</f>
        <v>3.140147523709168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1161</v>
      </c>
      <c r="C53" s="105">
        <f>(B53/$B$42)*100</f>
        <v>24.46786090621707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2331</v>
      </c>
      <c r="C54" s="105">
        <f>(B54/$B$42)*100</f>
        <v>49.125395152792414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1104</v>
      </c>
      <c r="C55" s="105">
        <f>(B55/$B$42)*100</f>
        <v>23.26659641728135</v>
      </c>
      <c r="E55" s="32" t="s">
        <v>230</v>
      </c>
      <c r="F55" s="97">
        <v>34</v>
      </c>
      <c r="G55" s="105">
        <f t="shared" si="7"/>
        <v>8.994708994708994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49</v>
      </c>
      <c r="G56" s="105">
        <f t="shared" si="7"/>
        <v>12.962962962962962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62</v>
      </c>
      <c r="G57" s="105">
        <f t="shared" si="7"/>
        <v>16.402116402116402</v>
      </c>
    </row>
    <row r="58" spans="1:7" ht="12.75">
      <c r="A58" s="36" t="s">
        <v>234</v>
      </c>
      <c r="B58" s="97">
        <v>4263</v>
      </c>
      <c r="C58" s="105">
        <f aca="true" t="shared" si="8" ref="C58:C66">(B58/$B$42)*100</f>
        <v>89.84193888303477</v>
      </c>
      <c r="E58" s="32" t="s">
        <v>235</v>
      </c>
      <c r="F58" s="97">
        <v>97</v>
      </c>
      <c r="G58" s="105">
        <f t="shared" si="7"/>
        <v>25.66137566137566</v>
      </c>
    </row>
    <row r="59" spans="1:7" ht="12.75">
      <c r="A59" s="36" t="s">
        <v>236</v>
      </c>
      <c r="B59" s="97">
        <v>30</v>
      </c>
      <c r="C59" s="105">
        <f t="shared" si="8"/>
        <v>0.6322444678609063</v>
      </c>
      <c r="E59" s="32" t="s">
        <v>237</v>
      </c>
      <c r="F59" s="98">
        <v>88</v>
      </c>
      <c r="G59" s="105">
        <f t="shared" si="7"/>
        <v>23.28042328042328</v>
      </c>
    </row>
    <row r="60" spans="1:7" ht="12.75">
      <c r="A60" s="36" t="s">
        <v>238</v>
      </c>
      <c r="B60" s="97">
        <v>108</v>
      </c>
      <c r="C60" s="105">
        <f t="shared" si="8"/>
        <v>2.2760800842992626</v>
      </c>
      <c r="E60" s="32" t="s">
        <v>239</v>
      </c>
      <c r="F60" s="97">
        <v>48</v>
      </c>
      <c r="G60" s="105">
        <f t="shared" si="7"/>
        <v>12.698412698412698</v>
      </c>
    </row>
    <row r="61" spans="1:7" ht="12.75">
      <c r="A61" s="36" t="s">
        <v>240</v>
      </c>
      <c r="B61" s="97">
        <v>325</v>
      </c>
      <c r="C61" s="105">
        <f t="shared" si="8"/>
        <v>6.8493150684931505</v>
      </c>
      <c r="E61" s="32" t="s">
        <v>163</v>
      </c>
      <c r="F61" s="97">
        <v>1098</v>
      </c>
      <c r="G61" s="112" t="s">
        <v>261</v>
      </c>
    </row>
    <row r="62" spans="1:7" ht="12.75">
      <c r="A62" s="36" t="s">
        <v>241</v>
      </c>
      <c r="B62" s="97">
        <v>6</v>
      </c>
      <c r="C62" s="105">
        <f t="shared" si="8"/>
        <v>0.12644889357218123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7</v>
      </c>
      <c r="C63" s="105">
        <f t="shared" si="8"/>
        <v>0.1475237091675448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6</v>
      </c>
      <c r="C65" s="105">
        <f t="shared" si="8"/>
        <v>0.12644889357218123</v>
      </c>
      <c r="E65" s="32" t="s">
        <v>208</v>
      </c>
      <c r="F65" s="97">
        <v>78</v>
      </c>
      <c r="G65" s="105">
        <f aca="true" t="shared" si="9" ref="G65:G71">(F65/F$51)*100</f>
        <v>20.634920634920633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61</v>
      </c>
      <c r="G66" s="105">
        <f t="shared" si="9"/>
        <v>16.137566137566136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37</v>
      </c>
      <c r="G67" s="105">
        <f t="shared" si="9"/>
        <v>9.788359788359788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34</v>
      </c>
      <c r="G68" s="105">
        <f t="shared" si="9"/>
        <v>8.994708994708994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68</v>
      </c>
      <c r="G69" s="105">
        <f t="shared" si="9"/>
        <v>17.989417989417987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52</v>
      </c>
      <c r="G70" s="105">
        <f t="shared" si="9"/>
        <v>13.756613756613756</v>
      </c>
    </row>
    <row r="71" spans="1:7" ht="12.75">
      <c r="A71" s="54" t="s">
        <v>252</v>
      </c>
      <c r="B71" s="103">
        <v>6</v>
      </c>
      <c r="C71" s="115">
        <f>(B71/$B$42)*100</f>
        <v>0.12644889357218123</v>
      </c>
      <c r="D71" s="41"/>
      <c r="E71" s="44" t="s">
        <v>220</v>
      </c>
      <c r="F71" s="103">
        <v>48</v>
      </c>
      <c r="G71" s="115">
        <f t="shared" si="9"/>
        <v>12.698412698412698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2002-06-12T14:49:58Z</dcterms:modified>
  <cp:category/>
  <cp:version/>
  <cp:contentType/>
  <cp:contentStatus/>
</cp:coreProperties>
</file>