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<sst xmlns="http://schemas.openxmlformats.org/spreadsheetml/2006/main" count="696" uniqueCount="438">
  <si>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</si>
  <si>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</si>
  <si>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</si>
  <si>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</si>
  <si>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</si>
  <si>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</si>
  <si>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</si>
  <si>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</si>
  <si>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</si>
  <si>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</si>
  <si>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</si>
  <si>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</si>
  <si>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</si>
  <si>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</si>
  <si>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</si>
  <si>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</si>
  <si>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</si>
  <si>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</si>
  <si>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</si>
  <si>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</si>
  <si>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</si>
  <si>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</si>
  <si>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</si>
  <si>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</si>
  <si>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</si>
  <si>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</si>
  <si>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</si>
  <si>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</si>
  <si>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</si>
  <si>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</si>
  <si>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</si>
  <si>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</si>
  <si>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</si>
  <si>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</si>
  <si>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</si>
  <si>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</si>
  <si>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</si>
  <si>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</si>
  <si>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</si>
  <si>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</si>
  <si>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</si>
  <si>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</si>
  <si>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</si>
  <si>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</si>
  <si>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</si>
  <si>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</si>
  <si>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</si>
  <si>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</si>
  <si>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</si>
  <si>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</si>
  <si>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</si>
  <si>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</si>
  <si>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</si>
  <si>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</si>
  <si>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</si>
  <si>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</si>
  <si>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</si>
  <si>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</si>
  <si>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</si>
  <si>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</si>
  <si>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</si>
  <si>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</si>
  <si>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</si>
  <si>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</si>
  <si>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</si>
  <si>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</si>
  <si>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</si>
  <si>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</si>
  <si>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</si>
  <si>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</si>
  <si>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</si>
  <si>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</si>
  <si>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</si>
  <si>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</si>
  <si>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</si>
  <si>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</si>
  <si>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</si>
  <si>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</si>
  <si>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</si>
  <si>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</si>
  <si>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</si>
  <si>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</si>
  <si>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</si>
  <si>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</si>
  <si>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</si>
  <si>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</si>
  <si>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</si>
  <si>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</si>
  <si>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</si>
  <si>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</si>
  <si>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</si>
  <si>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</si>
  <si>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</si>
  <si>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</si>
  <si>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</si>
  <si>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</si>
  <si>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</si>
  <si>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</si>
  <si>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</si>
  <si>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</si>
  <si>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</si>
  <si>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</si>
  <si>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</si>
  <si>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</si>
  <si>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</si>
  <si>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</si>
  <si>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</si>
  <si>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</si>
  <si>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</si>
  <si>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</si>
  <si>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</si>
  <si>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</si>
  <si>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</si>
  <si>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</si>
  <si>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</si>
  <si>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</si>
  <si>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</si>
  <si>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</si>
  <si>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</si>
  <si>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</si>
  <si>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</si>
  <si>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</si>
  <si>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</si>
  <si>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</si>
  <si>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</si>
  <si>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</si>
  <si>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</si>
  <si>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</si>
  <si>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</si>
  <si>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</si>
  <si>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</si>
  <si>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</si>
  <si>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</si>
  <si>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</si>
  <si>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</si>
  <si>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</si>
  <si>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</si>
  <si>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</si>
  <si>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</si>
  <si>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</si>
  <si>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</si>
  <si>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</si>
  <si>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</si>
  <si>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</si>
  <si>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</si>
  <si>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</si>
  <si>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</si>
  <si>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</si>
  <si>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</si>
  <si>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</si>
  <si>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</si>
  <si>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</si>
  <si>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</si>
  <si>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</si>
  <si>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</si>
  <si>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</si>
  <si>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</si>
  <si>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</si>
  <si>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</si>
  <si>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</si>
  <si>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</si>
  <si>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</si>
  <si>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</si>
  <si>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</si>
  <si>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</si>
  <si>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</si>
  <si>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</si>
  <si>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</si>
  <si>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</si>
  <si>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</si>
  <si>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</si>
  <si>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</si>
  <si>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</si>
  <si>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</si>
  <si>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</si>
  <si>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</si>
  <si>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</si>
  <si>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</si>
  <si>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</si>
  <si>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</si>
  <si>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</si>
  <si>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</si>
  <si>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</si>
  <si>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</si>
  <si>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</si>
  <si>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</si>
  <si>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</si>
  <si>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</si>
  <si>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</si>
  <si>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</si>
  <si>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</si>
  <si>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</si>
  <si>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</si>
  <si>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</si>
  <si>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</si>
  <si>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</si>
  <si>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</si>
  <si>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</si>
  <si>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</si>
  <si>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</si>
  <si>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</si>
  <si>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</si>
  <si>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</si>
  <si>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</si>
  <si>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</si>
  <si>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</si>
  <si>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</si>
  <si>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</si>
  <si>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</si>
  <si>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</si>
  <si>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</si>
  <si>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</si>
  <si>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</si>
  <si>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</si>
  <si>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</si>
  <si>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</si>
  <si>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</si>
  <si>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</si>
  <si>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</si>
  <si>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</si>
  <si>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</si>
  <si>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</si>
  <si>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</si>
  <si>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</si>
  <si>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</si>
  <si>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</si>
  <si>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</si>
  <si>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</si>
  <si>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</si>
  <si>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</si>
  <si>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</si>
  <si>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</si>
  <si>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</si>
  <si>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</si>
  <si>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</si>
  <si>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</si>
  <si>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</si>
  <si>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</si>
  <si>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</si>
  <si>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</si>
  <si>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</si>
  <si>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</si>
  <si>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</si>
  <si>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</si>
  <si>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</si>
  <si>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</si>
  <si>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</si>
  <si>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</si>
  <si>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</si>
  <si>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</si>
  <si>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</si>
  <si>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</si>
  <si>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</si>
  <si>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</si>
  <si>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</si>
  <si>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</si>
  <si>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</si>
  <si>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</si>
  <si>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</si>
  <si>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</si>
  <si>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</si>
  <si>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</si>
  <si>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</si>
  <si>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</si>
  <si>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</si>
  <si>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</si>
  <si>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</si>
  <si>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</si>
  <si>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</si>
  <si>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</si>
  <si>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</si>
  <si>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</si>
  <si>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</si>
  <si>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</si>
  <si>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</si>
  <si>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</si>
  <si>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</si>
  <si>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</si>
  <si>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</si>
  <si>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</si>
  <si>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</si>
  <si>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</si>
  <si>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</si>
  <si>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</si>
  <si>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</si>
  <si>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</si>
  <si>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</si>
  <si>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</si>
  <si>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</si>
  <si>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</si>
  <si>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</si>
  <si>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</si>
  <si>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</si>
  <si>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</si>
  <si>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</si>
  <si>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</si>
  <si>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</si>
  <si>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</si>
  <si>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</si>
  <si>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</si>
  <si>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</si>
  <si>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</si>
  <si>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</si>
  <si>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</si>
  <si>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</si>
  <si>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</si>
  <si>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</si>
  <si>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</si>
  <si>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</si>
  <si>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</si>
  <si>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</si>
  <si>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</si>
  <si>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</si>
  <si>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</si>
  <si>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</si>
  <si>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</si>
  <si>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</si>
  <si>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</si>
  <si>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</si>
  <si>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</si>
  <si>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</si>
  <si>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</si>
  <si>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</si>
  <si>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</si>
  <si>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</si>
  <si>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</si>
  <si>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</si>
  <si>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</si>
  <si>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</si>
  <si>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</si>
  <si>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</si>
  <si>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</si>
  <si>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</si>
  <si>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</si>
  <si>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</si>
  <si>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</si>
  <si>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</si>
  <si>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</si>
  <si>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</si>
  <si>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</si>
  <si>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</si>
  <si>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</si>
  <si>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</si>
  <si>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</si>
  <si>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</si>
  <si>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</si>
  <si>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</si>
  <si>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</si>
  <si>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</si>
  <si>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</si>
  <si>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</si>
  <si>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</si>
  <si>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</si>
  <si>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</si>
  <si>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</si>
  <si>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</si>
  <si>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</si>
  <si>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</si>
  <si>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</si>
  <si>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</si>
  <si>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</si>
  <si>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</si>
  <si>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</si>
  <si>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</si>
  <si>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</si>
  <si>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</si>
  <si>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</si>
  <si>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</si>
  <si>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</si>
  <si>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</si>
  <si>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</si>
  <si>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</si>
  <si>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</si>
  <si>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</si>
  <si>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</si>
  <si>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</si>
  <si>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</si>
  <si>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</si>
  <si>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</si>
  <si>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</si>
  <si>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</si>
  <si>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</si>
  <si>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</si>
  <si>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</si>
  <si>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</si>
  <si>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</si>
  <si>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</si>
  <si>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</si>
  <si>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</si>
  <si>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</si>
  <si>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</si>
  <si>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</si>
  <si>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</si>
  <si>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</si>
  <si>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</si>
  <si>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</si>
  <si>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Harding township, Morris County, New Jersey</t>
  </si>
  <si>
    <t xml:space="preserve">  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</si>
  <si>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Harding township</t>
    </r>
    <r>
      <rPr>
        <b/>
        <sz val="12"/>
        <rFont val="Arial"/>
        <family val="2"/>
      </rPr>
      <t>,  Morris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</si>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</sst>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398</v>
      </c>
    </row>
    <row r="2" ht="12.75">
      <c r="A2" s="123"/>
    </row>
    <row r="3" ht="13.5" thickBot="1">
      <c r="A3" s="122" t="s">
        <v>399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400</v>
      </c>
      <c r="B7" s="141">
        <v>3180</v>
      </c>
      <c r="C7" s="142">
        <f>(B7/$B$7)*100</f>
        <v>100</v>
      </c>
      <c r="D7" s="143"/>
      <c r="E7" s="144" t="s">
        <v>401</v>
      </c>
      <c r="F7" s="145"/>
      <c r="G7" s="146"/>
    </row>
    <row r="8" spans="1:7" ht="12.75">
      <c r="A8" s="140" t="s">
        <v>402</v>
      </c>
      <c r="B8" s="147"/>
      <c r="C8" s="142"/>
      <c r="D8" s="143"/>
      <c r="E8" s="143" t="s">
        <v>400</v>
      </c>
      <c r="F8" s="141">
        <v>3180</v>
      </c>
      <c r="G8" s="148">
        <f aca="true" t="shared" si="0" ref="G8:G15">F8*100/F$8</f>
        <v>100</v>
      </c>
    </row>
    <row r="9" spans="1:7" ht="12.75">
      <c r="A9" s="149" t="s">
        <v>403</v>
      </c>
      <c r="B9" s="150">
        <v>1540</v>
      </c>
      <c r="C9" s="151">
        <f>(B9/$B$7)*100</f>
        <v>48.42767295597484</v>
      </c>
      <c r="D9" s="152"/>
      <c r="E9" s="152" t="s">
        <v>404</v>
      </c>
      <c r="F9" s="150">
        <v>57</v>
      </c>
      <c r="G9" s="153">
        <f t="shared" si="0"/>
        <v>1.7924528301886793</v>
      </c>
    </row>
    <row r="10" spans="1:7" ht="12.75">
      <c r="A10" s="149" t="s">
        <v>405</v>
      </c>
      <c r="B10" s="150">
        <v>1640</v>
      </c>
      <c r="C10" s="151">
        <f>(B10/$B$7)*100</f>
        <v>51.57232704402516</v>
      </c>
      <c r="D10" s="152"/>
      <c r="E10" s="152" t="s">
        <v>406</v>
      </c>
      <c r="F10" s="150">
        <v>3</v>
      </c>
      <c r="G10" s="153">
        <f t="shared" si="0"/>
        <v>0.09433962264150944</v>
      </c>
    </row>
    <row r="11" spans="1:7" ht="12.75">
      <c r="A11" s="149"/>
      <c r="B11" s="150" t="s">
        <v>250</v>
      </c>
      <c r="C11" s="151"/>
      <c r="D11" s="152"/>
      <c r="E11" s="152" t="s">
        <v>407</v>
      </c>
      <c r="F11" s="150">
        <v>2</v>
      </c>
      <c r="G11" s="153">
        <f t="shared" si="0"/>
        <v>0.06289308176100629</v>
      </c>
    </row>
    <row r="12" spans="1:7" ht="12.75">
      <c r="A12" s="149" t="s">
        <v>408</v>
      </c>
      <c r="B12" s="150">
        <v>199</v>
      </c>
      <c r="C12" s="151">
        <f aca="true" t="shared" si="1" ref="C12:C24">B12*100/B$7</f>
        <v>6.2578616352201255</v>
      </c>
      <c r="D12" s="152"/>
      <c r="E12" s="152" t="s">
        <v>409</v>
      </c>
      <c r="F12" s="150">
        <v>10</v>
      </c>
      <c r="G12" s="153">
        <f t="shared" si="0"/>
        <v>0.31446540880503143</v>
      </c>
    </row>
    <row r="13" spans="1:7" ht="12.75">
      <c r="A13" s="149" t="s">
        <v>410</v>
      </c>
      <c r="B13" s="150">
        <v>243</v>
      </c>
      <c r="C13" s="151">
        <f t="shared" si="1"/>
        <v>7.6415094339622645</v>
      </c>
      <c r="D13" s="152"/>
      <c r="E13" s="152" t="s">
        <v>411</v>
      </c>
      <c r="F13" s="150">
        <v>42</v>
      </c>
      <c r="G13" s="153">
        <f t="shared" si="0"/>
        <v>1.320754716981132</v>
      </c>
    </row>
    <row r="14" spans="1:7" ht="12.75">
      <c r="A14" s="149" t="s">
        <v>412</v>
      </c>
      <c r="B14" s="150">
        <v>240</v>
      </c>
      <c r="C14" s="151">
        <f t="shared" si="1"/>
        <v>7.547169811320755</v>
      </c>
      <c r="D14" s="152"/>
      <c r="E14" s="152" t="s">
        <v>413</v>
      </c>
      <c r="F14" s="150">
        <v>3123</v>
      </c>
      <c r="G14" s="153">
        <f t="shared" si="0"/>
        <v>98.20754716981132</v>
      </c>
    </row>
    <row r="15" spans="1:7" ht="12.75">
      <c r="A15" s="149" t="s">
        <v>414</v>
      </c>
      <c r="B15" s="150">
        <v>162</v>
      </c>
      <c r="C15" s="151">
        <f t="shared" si="1"/>
        <v>5.09433962264151</v>
      </c>
      <c r="D15" s="152"/>
      <c r="E15" s="152" t="s">
        <v>415</v>
      </c>
      <c r="F15" s="150">
        <v>3038</v>
      </c>
      <c r="G15" s="153">
        <f t="shared" si="0"/>
        <v>95.53459119496856</v>
      </c>
    </row>
    <row r="16" spans="1:7" ht="12.75">
      <c r="A16" s="149" t="s">
        <v>416</v>
      </c>
      <c r="B16" s="150">
        <v>73</v>
      </c>
      <c r="C16" s="151">
        <f t="shared" si="1"/>
        <v>2.2955974842767297</v>
      </c>
      <c r="D16" s="152"/>
      <c r="E16" s="152"/>
      <c r="F16" s="145" t="s">
        <v>250</v>
      </c>
      <c r="G16" s="146"/>
    </row>
    <row r="17" spans="1:7" ht="12.75">
      <c r="A17" s="149" t="s">
        <v>417</v>
      </c>
      <c r="B17" s="150">
        <v>216</v>
      </c>
      <c r="C17" s="151">
        <f t="shared" si="1"/>
        <v>6.7924528301886795</v>
      </c>
      <c r="D17" s="152"/>
      <c r="E17" s="143" t="s">
        <v>418</v>
      </c>
      <c r="F17" s="145" t="s">
        <v>250</v>
      </c>
      <c r="G17" s="146"/>
    </row>
    <row r="18" spans="1:7" ht="12.75">
      <c r="A18" s="149" t="s">
        <v>419</v>
      </c>
      <c r="B18" s="150">
        <v>481</v>
      </c>
      <c r="C18" s="151">
        <f t="shared" si="1"/>
        <v>15.125786163522013</v>
      </c>
      <c r="D18" s="152"/>
      <c r="E18" s="143" t="s">
        <v>420</v>
      </c>
      <c r="F18" s="141">
        <v>3180</v>
      </c>
      <c r="G18" s="148">
        <v>100</v>
      </c>
    </row>
    <row r="19" spans="1:7" ht="12.75">
      <c r="A19" s="149" t="s">
        <v>421</v>
      </c>
      <c r="B19" s="150">
        <v>550</v>
      </c>
      <c r="C19" s="151">
        <f t="shared" si="1"/>
        <v>17.29559748427673</v>
      </c>
      <c r="D19" s="152"/>
      <c r="E19" s="152" t="s">
        <v>422</v>
      </c>
      <c r="F19" s="150">
        <v>3178</v>
      </c>
      <c r="G19" s="153">
        <f aca="true" t="shared" si="2" ref="G19:G30">F19*100/F$18</f>
        <v>99.937106918239</v>
      </c>
    </row>
    <row r="20" spans="1:7" ht="12.75">
      <c r="A20" s="149" t="s">
        <v>423</v>
      </c>
      <c r="B20" s="150">
        <v>296</v>
      </c>
      <c r="C20" s="151">
        <f t="shared" si="1"/>
        <v>9.30817610062893</v>
      </c>
      <c r="D20" s="152"/>
      <c r="E20" s="152" t="s">
        <v>424</v>
      </c>
      <c r="F20" s="150">
        <v>1180</v>
      </c>
      <c r="G20" s="153">
        <f t="shared" si="2"/>
        <v>37.106918238993714</v>
      </c>
    </row>
    <row r="21" spans="1:7" ht="12.75">
      <c r="A21" s="149" t="s">
        <v>425</v>
      </c>
      <c r="B21" s="150">
        <v>199</v>
      </c>
      <c r="C21" s="151">
        <f t="shared" si="1"/>
        <v>6.2578616352201255</v>
      </c>
      <c r="D21" s="152"/>
      <c r="E21" s="152" t="s">
        <v>426</v>
      </c>
      <c r="F21" s="150">
        <v>853</v>
      </c>
      <c r="G21" s="153">
        <f t="shared" si="2"/>
        <v>26.82389937106918</v>
      </c>
    </row>
    <row r="22" spans="1:7" ht="12.75">
      <c r="A22" s="149" t="s">
        <v>427</v>
      </c>
      <c r="B22" s="150">
        <v>301</v>
      </c>
      <c r="C22" s="151">
        <f t="shared" si="1"/>
        <v>9.465408805031446</v>
      </c>
      <c r="D22" s="152"/>
      <c r="E22" s="152" t="s">
        <v>428</v>
      </c>
      <c r="F22" s="150">
        <v>992</v>
      </c>
      <c r="G22" s="153">
        <f t="shared" si="2"/>
        <v>31.19496855345912</v>
      </c>
    </row>
    <row r="23" spans="1:7" ht="12.75">
      <c r="A23" s="149" t="s">
        <v>429</v>
      </c>
      <c r="B23" s="150">
        <v>164</v>
      </c>
      <c r="C23" s="151">
        <f t="shared" si="1"/>
        <v>5.1572327044025155</v>
      </c>
      <c r="D23" s="152"/>
      <c r="E23" s="152" t="s">
        <v>430</v>
      </c>
      <c r="F23" s="150">
        <v>783</v>
      </c>
      <c r="G23" s="153">
        <f t="shared" si="2"/>
        <v>24.62264150943396</v>
      </c>
    </row>
    <row r="24" spans="1:7" ht="12.75">
      <c r="A24" s="149" t="s">
        <v>431</v>
      </c>
      <c r="B24" s="150">
        <v>56</v>
      </c>
      <c r="C24" s="151">
        <f t="shared" si="1"/>
        <v>1.7610062893081762</v>
      </c>
      <c r="D24" s="152"/>
      <c r="E24" s="152" t="s">
        <v>432</v>
      </c>
      <c r="F24" s="150">
        <v>64</v>
      </c>
      <c r="G24" s="153">
        <f t="shared" si="2"/>
        <v>2.0125786163522013</v>
      </c>
    </row>
    <row r="25" spans="1:7" ht="12.75">
      <c r="A25" s="149"/>
      <c r="B25" s="145" t="s">
        <v>250</v>
      </c>
      <c r="C25" s="154"/>
      <c r="D25" s="152"/>
      <c r="E25" s="152" t="s">
        <v>433</v>
      </c>
      <c r="F25" s="150">
        <v>9</v>
      </c>
      <c r="G25" s="153">
        <f t="shared" si="2"/>
        <v>0.2830188679245283</v>
      </c>
    </row>
    <row r="26" spans="1:7" ht="12.75">
      <c r="A26" s="149" t="s">
        <v>434</v>
      </c>
      <c r="B26" s="145">
        <v>44.5</v>
      </c>
      <c r="C26" s="155" t="s">
        <v>261</v>
      </c>
      <c r="D26" s="152"/>
      <c r="E26" s="156" t="s">
        <v>435</v>
      </c>
      <c r="F26" s="157">
        <v>89</v>
      </c>
      <c r="G26" s="153">
        <f t="shared" si="2"/>
        <v>2.79874213836478</v>
      </c>
    </row>
    <row r="27" spans="1:7" ht="12.75">
      <c r="A27" s="149"/>
      <c r="B27" s="145" t="s">
        <v>250</v>
      </c>
      <c r="C27" s="154"/>
      <c r="D27" s="152"/>
      <c r="E27" s="158" t="s">
        <v>436</v>
      </c>
      <c r="F27" s="159">
        <v>25</v>
      </c>
      <c r="G27" s="153">
        <f t="shared" si="2"/>
        <v>0.7861635220125787</v>
      </c>
    </row>
    <row r="28" spans="1:7" ht="12.75">
      <c r="A28" s="149" t="s">
        <v>262</v>
      </c>
      <c r="B28" s="150">
        <v>2379</v>
      </c>
      <c r="C28" s="151">
        <f aca="true" t="shared" si="3" ref="C28:C35">B28*100/B$7</f>
        <v>74.81132075471699</v>
      </c>
      <c r="D28" s="152"/>
      <c r="E28" s="152" t="s">
        <v>437</v>
      </c>
      <c r="F28" s="150">
        <v>2</v>
      </c>
      <c r="G28" s="153">
        <f t="shared" si="2"/>
        <v>0.06289308176100629</v>
      </c>
    </row>
    <row r="29" spans="1:7" ht="12.75">
      <c r="A29" s="149" t="s">
        <v>0</v>
      </c>
      <c r="B29" s="150">
        <v>1139</v>
      </c>
      <c r="C29" s="151">
        <f t="shared" si="3"/>
        <v>35.81761006289308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1240</v>
      </c>
      <c r="C30" s="151">
        <f t="shared" si="3"/>
        <v>38.9937106918239</v>
      </c>
      <c r="D30" s="152"/>
      <c r="E30" s="152" t="s">
        <v>3</v>
      </c>
      <c r="F30" s="150">
        <v>2</v>
      </c>
      <c r="G30" s="153">
        <f t="shared" si="2"/>
        <v>0.06289308176100629</v>
      </c>
    </row>
    <row r="31" spans="1:7" ht="12.75">
      <c r="A31" s="149" t="s">
        <v>4</v>
      </c>
      <c r="B31" s="150">
        <v>2321</v>
      </c>
      <c r="C31" s="151">
        <f t="shared" si="3"/>
        <v>72.9874213836478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639</v>
      </c>
      <c r="C32" s="151">
        <f t="shared" si="3"/>
        <v>20.09433962264151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521</v>
      </c>
      <c r="C33" s="151">
        <f t="shared" si="3"/>
        <v>16.38364779874214</v>
      </c>
      <c r="D33" s="152"/>
      <c r="E33" s="143" t="s">
        <v>8</v>
      </c>
      <c r="F33" s="141">
        <v>1180</v>
      </c>
      <c r="G33" s="148">
        <v>100</v>
      </c>
    </row>
    <row r="34" spans="1:7" ht="12.75">
      <c r="A34" s="149" t="s">
        <v>0</v>
      </c>
      <c r="B34" s="150">
        <v>241</v>
      </c>
      <c r="C34" s="151">
        <f t="shared" si="3"/>
        <v>7.578616352201258</v>
      </c>
      <c r="D34" s="152"/>
      <c r="E34" s="152" t="s">
        <v>9</v>
      </c>
      <c r="F34" s="150">
        <v>941</v>
      </c>
      <c r="G34" s="153">
        <f aca="true" t="shared" si="4" ref="G34:G42">F34*100/F$33</f>
        <v>79.7457627118644</v>
      </c>
    </row>
    <row r="35" spans="1:7" ht="12.75">
      <c r="A35" s="149" t="s">
        <v>2</v>
      </c>
      <c r="B35" s="150">
        <v>280</v>
      </c>
      <c r="C35" s="151">
        <f t="shared" si="3"/>
        <v>8.80503144654088</v>
      </c>
      <c r="D35" s="152"/>
      <c r="E35" s="152" t="s">
        <v>10</v>
      </c>
      <c r="F35" s="150">
        <v>385</v>
      </c>
      <c r="G35" s="153">
        <f t="shared" si="4"/>
        <v>32.6271186440678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853</v>
      </c>
      <c r="G36" s="153">
        <f t="shared" si="4"/>
        <v>72.28813559322033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352</v>
      </c>
      <c r="G37" s="153">
        <f t="shared" si="4"/>
        <v>29.83050847457627</v>
      </c>
    </row>
    <row r="38" spans="1:7" ht="12.75">
      <c r="A38" s="162" t="s">
        <v>13</v>
      </c>
      <c r="B38" s="150">
        <v>3146</v>
      </c>
      <c r="C38" s="151">
        <f aca="true" t="shared" si="5" ref="C38:C56">B38*100/B$7</f>
        <v>98.93081761006289</v>
      </c>
      <c r="D38" s="152"/>
      <c r="E38" s="152" t="s">
        <v>14</v>
      </c>
      <c r="F38" s="150">
        <v>61</v>
      </c>
      <c r="G38" s="153">
        <f t="shared" si="4"/>
        <v>5.169491525423729</v>
      </c>
    </row>
    <row r="39" spans="1:7" ht="12.75">
      <c r="A39" s="149" t="s">
        <v>15</v>
      </c>
      <c r="B39" s="150">
        <v>3091</v>
      </c>
      <c r="C39" s="151">
        <f t="shared" si="5"/>
        <v>97.20125786163523</v>
      </c>
      <c r="D39" s="152"/>
      <c r="E39" s="152" t="s">
        <v>10</v>
      </c>
      <c r="F39" s="150">
        <v>25</v>
      </c>
      <c r="G39" s="153">
        <f t="shared" si="4"/>
        <v>2.1186440677966103</v>
      </c>
    </row>
    <row r="40" spans="1:7" ht="12.75">
      <c r="A40" s="149" t="s">
        <v>16</v>
      </c>
      <c r="B40" s="150">
        <v>13</v>
      </c>
      <c r="C40" s="151">
        <f t="shared" si="5"/>
        <v>0.4088050314465409</v>
      </c>
      <c r="D40" s="152"/>
      <c r="E40" s="152" t="s">
        <v>17</v>
      </c>
      <c r="F40" s="150">
        <v>239</v>
      </c>
      <c r="G40" s="153">
        <f t="shared" si="4"/>
        <v>20.25423728813559</v>
      </c>
    </row>
    <row r="41" spans="1:7" ht="12.75">
      <c r="A41" s="149" t="s">
        <v>18</v>
      </c>
      <c r="B41" s="150">
        <v>0</v>
      </c>
      <c r="C41" s="151">
        <f t="shared" si="5"/>
        <v>0</v>
      </c>
      <c r="D41" s="152"/>
      <c r="E41" s="152" t="s">
        <v>19</v>
      </c>
      <c r="F41" s="150">
        <v>208</v>
      </c>
      <c r="G41" s="153">
        <f t="shared" si="4"/>
        <v>17.627118644067796</v>
      </c>
    </row>
    <row r="42" spans="1:7" ht="12.75">
      <c r="A42" s="149" t="s">
        <v>20</v>
      </c>
      <c r="B42" s="150">
        <v>34</v>
      </c>
      <c r="C42" s="151">
        <f t="shared" si="5"/>
        <v>1.069182389937107</v>
      </c>
      <c r="D42" s="152"/>
      <c r="E42" s="152" t="s">
        <v>21</v>
      </c>
      <c r="F42" s="150">
        <v>100</v>
      </c>
      <c r="G42" s="153">
        <f t="shared" si="4"/>
        <v>8.474576271186441</v>
      </c>
    </row>
    <row r="43" spans="1:7" ht="12.75">
      <c r="A43" s="149" t="s">
        <v>22</v>
      </c>
      <c r="B43" s="150">
        <v>9</v>
      </c>
      <c r="C43" s="151">
        <f t="shared" si="5"/>
        <v>0.2830188679245283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14</v>
      </c>
      <c r="C44" s="151">
        <f t="shared" si="5"/>
        <v>0.44025157232704404</v>
      </c>
      <c r="D44" s="152"/>
      <c r="E44" s="152" t="s">
        <v>24</v>
      </c>
      <c r="F44" s="159">
        <v>393</v>
      </c>
      <c r="G44" s="163">
        <f>F44*100/F33</f>
        <v>33.30508474576271</v>
      </c>
    </row>
    <row r="45" spans="1:7" ht="12.75">
      <c r="A45" s="149" t="s">
        <v>25</v>
      </c>
      <c r="B45" s="150">
        <v>1</v>
      </c>
      <c r="C45" s="151">
        <f t="shared" si="5"/>
        <v>0.031446540880503145</v>
      </c>
      <c r="D45" s="152"/>
      <c r="E45" s="152" t="s">
        <v>26</v>
      </c>
      <c r="F45" s="159">
        <v>361</v>
      </c>
      <c r="G45" s="163">
        <f>F45*100/F33</f>
        <v>30.593220338983052</v>
      </c>
    </row>
    <row r="46" spans="1:7" ht="12.75">
      <c r="A46" s="149" t="s">
        <v>27</v>
      </c>
      <c r="B46" s="150">
        <v>2</v>
      </c>
      <c r="C46" s="151">
        <f t="shared" si="5"/>
        <v>0.06289308176100629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2</v>
      </c>
      <c r="C47" s="151">
        <f t="shared" si="5"/>
        <v>0.06289308176100629</v>
      </c>
      <c r="D47" s="152"/>
      <c r="E47" s="152" t="s">
        <v>29</v>
      </c>
      <c r="F47" s="164">
        <v>2.69</v>
      </c>
      <c r="G47" s="165" t="s">
        <v>261</v>
      </c>
    </row>
    <row r="48" spans="1:7" ht="12.75">
      <c r="A48" s="149" t="s">
        <v>30</v>
      </c>
      <c r="B48" s="150">
        <v>1</v>
      </c>
      <c r="C48" s="151">
        <f t="shared" si="5"/>
        <v>0.031446540880503145</v>
      </c>
      <c r="D48" s="152"/>
      <c r="E48" s="152" t="s">
        <v>31</v>
      </c>
      <c r="F48" s="145">
        <v>3.03</v>
      </c>
      <c r="G48" s="165" t="s">
        <v>261</v>
      </c>
    </row>
    <row r="49" spans="1:7" ht="14.25">
      <c r="A49" s="149" t="s">
        <v>32</v>
      </c>
      <c r="B49" s="150">
        <v>5</v>
      </c>
      <c r="C49" s="151">
        <f t="shared" si="5"/>
        <v>0.15723270440251572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</v>
      </c>
      <c r="C50" s="151">
        <f t="shared" si="5"/>
        <v>0.031446540880503145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1</v>
      </c>
      <c r="C51" s="151">
        <f t="shared" si="5"/>
        <v>0.031446540880503145</v>
      </c>
      <c r="D51" s="152"/>
      <c r="E51" s="143" t="s">
        <v>36</v>
      </c>
      <c r="F51" s="141">
        <v>1243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1180</v>
      </c>
      <c r="G52" s="153">
        <f>F52*100/F$51</f>
        <v>94.93161705551086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63</v>
      </c>
      <c r="G53" s="153">
        <f>F53*100/F$51</f>
        <v>5.068382944489139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20</v>
      </c>
      <c r="G54" s="153">
        <f>F54*100/F$51</f>
        <v>1.6090104585679808</v>
      </c>
    </row>
    <row r="55" spans="1:7" ht="12.75">
      <c r="A55" s="149" t="s">
        <v>43</v>
      </c>
      <c r="B55" s="150">
        <v>7</v>
      </c>
      <c r="C55" s="151">
        <f t="shared" si="5"/>
        <v>0.22012578616352202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34</v>
      </c>
      <c r="C56" s="151">
        <f t="shared" si="5"/>
        <v>1.069182389937107</v>
      </c>
      <c r="D56" s="152"/>
      <c r="E56" s="152" t="s">
        <v>45</v>
      </c>
      <c r="F56" s="166">
        <v>0.9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3.3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3124</v>
      </c>
      <c r="C60" s="167">
        <f>B60*100/B7</f>
        <v>98.23899371069183</v>
      </c>
      <c r="D60" s="152"/>
      <c r="E60" s="143" t="s">
        <v>51</v>
      </c>
      <c r="F60" s="141">
        <v>1180</v>
      </c>
      <c r="G60" s="148">
        <v>100</v>
      </c>
    </row>
    <row r="61" spans="1:7" ht="12.75">
      <c r="A61" s="149" t="s">
        <v>52</v>
      </c>
      <c r="B61" s="159">
        <v>15</v>
      </c>
      <c r="C61" s="167">
        <f>B61*100/B7</f>
        <v>0.4716981132075472</v>
      </c>
      <c r="D61" s="152"/>
      <c r="E61" s="152" t="s">
        <v>53</v>
      </c>
      <c r="F61" s="150">
        <v>1092</v>
      </c>
      <c r="G61" s="153">
        <f>F61*100/F$60</f>
        <v>92.54237288135593</v>
      </c>
    </row>
    <row r="62" spans="1:7" ht="12.75">
      <c r="A62" s="149" t="s">
        <v>54</v>
      </c>
      <c r="B62" s="159">
        <v>9</v>
      </c>
      <c r="C62" s="167">
        <f>B62*100/B7</f>
        <v>0.2830188679245283</v>
      </c>
      <c r="D62" s="152"/>
      <c r="E62" s="152" t="s">
        <v>55</v>
      </c>
      <c r="F62" s="150">
        <v>88</v>
      </c>
      <c r="G62" s="153">
        <f>F62*100/F$60</f>
        <v>7.4576271186440675</v>
      </c>
    </row>
    <row r="63" spans="1:7" ht="12.75">
      <c r="A63" s="149" t="s">
        <v>56</v>
      </c>
      <c r="B63" s="159">
        <v>41</v>
      </c>
      <c r="C63" s="167">
        <f>B63*100/B7</f>
        <v>1.2893081761006289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1</v>
      </c>
      <c r="C64" s="167">
        <f>B64*100/B7</f>
        <v>0.031446540880503145</v>
      </c>
      <c r="D64" s="152"/>
      <c r="E64" s="152" t="s">
        <v>58</v>
      </c>
      <c r="F64" s="164">
        <v>2.72</v>
      </c>
      <c r="G64" s="165" t="s">
        <v>261</v>
      </c>
    </row>
    <row r="65" spans="1:7" ht="13.5" thickBot="1">
      <c r="A65" s="170" t="s">
        <v>59</v>
      </c>
      <c r="B65" s="171">
        <v>24</v>
      </c>
      <c r="C65" s="172">
        <f>B65*100/B7</f>
        <v>0.7547169811320755</v>
      </c>
      <c r="D65" s="173"/>
      <c r="E65" s="173" t="s">
        <v>60</v>
      </c>
      <c r="F65" s="174">
        <v>2.34</v>
      </c>
      <c r="G65" s="175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3180</v>
      </c>
      <c r="G9" s="33">
        <f>(F9/$F$9)*100</f>
        <v>100</v>
      </c>
    </row>
    <row r="10" spans="1:7" ht="12.75">
      <c r="A10" s="29" t="s">
        <v>269</v>
      </c>
      <c r="B10" s="93">
        <v>778</v>
      </c>
      <c r="C10" s="33">
        <f aca="true" t="shared" si="0" ref="C10:C15">(B10/$B$10)*100</f>
        <v>100</v>
      </c>
      <c r="E10" s="34" t="s">
        <v>270</v>
      </c>
      <c r="F10" s="97">
        <v>2984</v>
      </c>
      <c r="G10" s="84">
        <f aca="true" t="shared" si="1" ref="G10:G16">(F10/$F$9)*100</f>
        <v>93.83647798742139</v>
      </c>
    </row>
    <row r="11" spans="1:8" ht="12.75">
      <c r="A11" s="36" t="s">
        <v>271</v>
      </c>
      <c r="B11" s="98">
        <v>92</v>
      </c>
      <c r="C11" s="35">
        <f t="shared" si="0"/>
        <v>11.825192802056556</v>
      </c>
      <c r="E11" s="34" t="s">
        <v>272</v>
      </c>
      <c r="F11" s="97">
        <v>2966</v>
      </c>
      <c r="G11" s="84">
        <f t="shared" si="1"/>
        <v>93.27044025157232</v>
      </c>
      <c r="H11" s="15" t="s">
        <v>250</v>
      </c>
    </row>
    <row r="12" spans="1:8" ht="12.75">
      <c r="A12" s="36" t="s">
        <v>273</v>
      </c>
      <c r="B12" s="98">
        <v>34</v>
      </c>
      <c r="C12" s="35">
        <f t="shared" si="0"/>
        <v>4.370179948586118</v>
      </c>
      <c r="E12" s="34" t="s">
        <v>274</v>
      </c>
      <c r="F12" s="97">
        <v>1831</v>
      </c>
      <c r="G12" s="84">
        <f t="shared" si="1"/>
        <v>57.57861635220126</v>
      </c>
      <c r="H12" s="15" t="s">
        <v>397</v>
      </c>
    </row>
    <row r="13" spans="1:7" ht="12.75">
      <c r="A13" s="36" t="s">
        <v>275</v>
      </c>
      <c r="B13" s="98">
        <v>394</v>
      </c>
      <c r="C13" s="35">
        <f t="shared" si="0"/>
        <v>50.6426735218509</v>
      </c>
      <c r="E13" s="34" t="s">
        <v>276</v>
      </c>
      <c r="F13" s="97">
        <v>1135</v>
      </c>
      <c r="G13" s="84">
        <f t="shared" si="1"/>
        <v>35.691823899371066</v>
      </c>
    </row>
    <row r="14" spans="1:7" ht="12.75">
      <c r="A14" s="36" t="s">
        <v>277</v>
      </c>
      <c r="B14" s="98">
        <v>162</v>
      </c>
      <c r="C14" s="35">
        <f t="shared" si="0"/>
        <v>20.822622107969153</v>
      </c>
      <c r="E14" s="34" t="s">
        <v>166</v>
      </c>
      <c r="F14" s="97">
        <v>18</v>
      </c>
      <c r="G14" s="84">
        <f t="shared" si="1"/>
        <v>0.5660377358490566</v>
      </c>
    </row>
    <row r="15" spans="1:7" ht="12.75">
      <c r="A15" s="36" t="s">
        <v>324</v>
      </c>
      <c r="B15" s="97">
        <v>96</v>
      </c>
      <c r="C15" s="35">
        <f t="shared" si="0"/>
        <v>12.339331619537274</v>
      </c>
      <c r="E15" s="34" t="s">
        <v>278</v>
      </c>
      <c r="F15" s="97">
        <v>196</v>
      </c>
      <c r="G15" s="84">
        <f t="shared" si="1"/>
        <v>6.163522012578617</v>
      </c>
    </row>
    <row r="16" spans="1:7" ht="12.75">
      <c r="A16" s="36"/>
      <c r="B16" s="93" t="s">
        <v>250</v>
      </c>
      <c r="C16" s="10"/>
      <c r="E16" s="34" t="s">
        <v>279</v>
      </c>
      <c r="F16" s="98">
        <v>29</v>
      </c>
      <c r="G16" s="84">
        <f t="shared" si="1"/>
        <v>0.9119496855345912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138</v>
      </c>
      <c r="G17" s="84">
        <f>(F17/$F$9)*100</f>
        <v>4.339622641509433</v>
      </c>
    </row>
    <row r="18" spans="1:7" ht="12.75">
      <c r="A18" s="29" t="s">
        <v>282</v>
      </c>
      <c r="B18" s="93">
        <v>2265</v>
      </c>
      <c r="C18" s="33">
        <f>(B18/$B$18)*100</f>
        <v>100</v>
      </c>
      <c r="E18" s="34" t="s">
        <v>283</v>
      </c>
      <c r="F18" s="97">
        <v>58</v>
      </c>
      <c r="G18" s="84">
        <f>(F18/$F$9)*100</f>
        <v>1.8238993710691824</v>
      </c>
    </row>
    <row r="19" spans="1:7" ht="12.75">
      <c r="A19" s="36" t="s">
        <v>284</v>
      </c>
      <c r="B19" s="97">
        <v>16</v>
      </c>
      <c r="C19" s="84">
        <f aca="true" t="shared" si="2" ref="C19:C25">(B19/$B$18)*100</f>
        <v>0.7064017660044151</v>
      </c>
      <c r="E19" s="34"/>
      <c r="F19" s="97" t="s">
        <v>250</v>
      </c>
      <c r="G19" s="84"/>
    </row>
    <row r="20" spans="1:7" ht="12.75">
      <c r="A20" s="36" t="s">
        <v>285</v>
      </c>
      <c r="B20" s="97">
        <v>41</v>
      </c>
      <c r="C20" s="84">
        <f t="shared" si="2"/>
        <v>1.8101545253863136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339</v>
      </c>
      <c r="C21" s="84">
        <f t="shared" si="2"/>
        <v>14.966887417218544</v>
      </c>
      <c r="E21" s="38" t="s">
        <v>167</v>
      </c>
      <c r="F21" s="80">
        <v>196</v>
      </c>
      <c r="G21" s="33">
        <f>(F21/$F$21)*100</f>
        <v>100</v>
      </c>
    </row>
    <row r="22" spans="1:7" ht="12.75">
      <c r="A22" s="36" t="s">
        <v>302</v>
      </c>
      <c r="B22" s="97">
        <v>316</v>
      </c>
      <c r="C22" s="84">
        <f t="shared" si="2"/>
        <v>13.951434878587197</v>
      </c>
      <c r="E22" s="34" t="s">
        <v>303</v>
      </c>
      <c r="F22" s="97">
        <v>147</v>
      </c>
      <c r="G22" s="84">
        <f aca="true" t="shared" si="3" ref="G22:G27">(F22/$F$21)*100</f>
        <v>75</v>
      </c>
    </row>
    <row r="23" spans="1:7" ht="12.75">
      <c r="A23" s="36" t="s">
        <v>304</v>
      </c>
      <c r="B23" s="97">
        <v>58</v>
      </c>
      <c r="C23" s="84">
        <f t="shared" si="2"/>
        <v>2.5607064017660046</v>
      </c>
      <c r="E23" s="34" t="s">
        <v>305</v>
      </c>
      <c r="F23" s="97">
        <v>36</v>
      </c>
      <c r="G23" s="84">
        <f t="shared" si="3"/>
        <v>18.367346938775512</v>
      </c>
    </row>
    <row r="24" spans="1:7" ht="12.75">
      <c r="A24" s="36" t="s">
        <v>306</v>
      </c>
      <c r="B24" s="97">
        <v>773</v>
      </c>
      <c r="C24" s="84">
        <f t="shared" si="2"/>
        <v>34.1280353200883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722</v>
      </c>
      <c r="C25" s="84">
        <f t="shared" si="2"/>
        <v>31.876379690949225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7</v>
      </c>
      <c r="G26" s="84">
        <f t="shared" si="3"/>
        <v>3.571428571428571</v>
      </c>
    </row>
    <row r="27" spans="1:7" ht="12.75">
      <c r="A27" s="36" t="s">
        <v>311</v>
      </c>
      <c r="B27" s="108">
        <v>97.5</v>
      </c>
      <c r="C27" s="37" t="s">
        <v>261</v>
      </c>
      <c r="E27" s="34" t="s">
        <v>312</v>
      </c>
      <c r="F27" s="97">
        <v>6</v>
      </c>
      <c r="G27" s="84">
        <f t="shared" si="3"/>
        <v>3.061224489795918</v>
      </c>
    </row>
    <row r="28" spans="1:7" ht="12.75">
      <c r="A28" s="36" t="s">
        <v>313</v>
      </c>
      <c r="B28" s="108">
        <v>66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2976</v>
      </c>
      <c r="G30" s="33">
        <f>(F30/$F$30)*100</f>
        <v>100</v>
      </c>
      <c r="J30" s="39"/>
    </row>
    <row r="31" spans="1:10" ht="12.75">
      <c r="A31" s="95" t="s">
        <v>296</v>
      </c>
      <c r="B31" s="93">
        <v>2496</v>
      </c>
      <c r="C31" s="33">
        <f>(B31/$B$31)*100</f>
        <v>100</v>
      </c>
      <c r="E31" s="34" t="s">
        <v>317</v>
      </c>
      <c r="F31" s="97">
        <v>2859</v>
      </c>
      <c r="G31" s="101">
        <f>(F31/$F$30)*100</f>
        <v>96.06854838709677</v>
      </c>
      <c r="J31" s="39"/>
    </row>
    <row r="32" spans="1:10" ht="12.75">
      <c r="A32" s="36" t="s">
        <v>318</v>
      </c>
      <c r="B32" s="97">
        <v>363</v>
      </c>
      <c r="C32" s="10">
        <f>(B32/$B$31)*100</f>
        <v>14.543269230769232</v>
      </c>
      <c r="E32" s="34" t="s">
        <v>319</v>
      </c>
      <c r="F32" s="97">
        <v>117</v>
      </c>
      <c r="G32" s="101">
        <f aca="true" t="shared" si="4" ref="G32:G39">(F32/$F$30)*100</f>
        <v>3.931451612903226</v>
      </c>
      <c r="J32" s="39"/>
    </row>
    <row r="33" spans="1:10" ht="12.75">
      <c r="A33" s="36" t="s">
        <v>320</v>
      </c>
      <c r="B33" s="97">
        <v>1787</v>
      </c>
      <c r="C33" s="10">
        <f aca="true" t="shared" si="5" ref="C33:C38">(B33/$B$31)*100</f>
        <v>71.59455128205127</v>
      </c>
      <c r="E33" s="34" t="s">
        <v>321</v>
      </c>
      <c r="F33" s="97">
        <v>22</v>
      </c>
      <c r="G33" s="101">
        <f t="shared" si="4"/>
        <v>0.739247311827957</v>
      </c>
      <c r="J33" s="39"/>
    </row>
    <row r="34" spans="1:7" ht="12.75">
      <c r="A34" s="36" t="s">
        <v>322</v>
      </c>
      <c r="B34" s="97">
        <v>17</v>
      </c>
      <c r="C34" s="10">
        <f t="shared" si="5"/>
        <v>0.6810897435897436</v>
      </c>
      <c r="E34" s="34" t="s">
        <v>323</v>
      </c>
      <c r="F34" s="97">
        <v>16</v>
      </c>
      <c r="G34" s="101">
        <f t="shared" si="4"/>
        <v>0.5376344086021506</v>
      </c>
    </row>
    <row r="35" spans="1:7" ht="12.75">
      <c r="A35" s="36" t="s">
        <v>325</v>
      </c>
      <c r="B35" s="97">
        <v>218</v>
      </c>
      <c r="C35" s="10">
        <f t="shared" si="5"/>
        <v>8.733974358974358</v>
      </c>
      <c r="E35" s="34" t="s">
        <v>321</v>
      </c>
      <c r="F35" s="97">
        <v>0</v>
      </c>
      <c r="G35" s="101">
        <f t="shared" si="4"/>
        <v>0</v>
      </c>
    </row>
    <row r="36" spans="1:7" ht="12.75">
      <c r="A36" s="36" t="s">
        <v>297</v>
      </c>
      <c r="B36" s="97">
        <v>173</v>
      </c>
      <c r="C36" s="10">
        <f t="shared" si="5"/>
        <v>6.931089743589744</v>
      </c>
      <c r="E36" s="34" t="s">
        <v>327</v>
      </c>
      <c r="F36" s="97">
        <v>83</v>
      </c>
      <c r="G36" s="101">
        <f t="shared" si="4"/>
        <v>2.788978494623656</v>
      </c>
    </row>
    <row r="37" spans="1:7" ht="12.75">
      <c r="A37" s="36" t="s">
        <v>326</v>
      </c>
      <c r="B37" s="97">
        <v>111</v>
      </c>
      <c r="C37" s="10">
        <f t="shared" si="5"/>
        <v>4.447115384615385</v>
      </c>
      <c r="E37" s="34" t="s">
        <v>321</v>
      </c>
      <c r="F37" s="97">
        <v>9</v>
      </c>
      <c r="G37" s="101">
        <f t="shared" si="4"/>
        <v>0.3024193548387097</v>
      </c>
    </row>
    <row r="38" spans="1:7" ht="12.75">
      <c r="A38" s="36" t="s">
        <v>297</v>
      </c>
      <c r="B38" s="97">
        <v>52</v>
      </c>
      <c r="C38" s="10">
        <f t="shared" si="5"/>
        <v>2.083333333333333</v>
      </c>
      <c r="E38" s="34" t="s">
        <v>259</v>
      </c>
      <c r="F38" s="97">
        <v>18</v>
      </c>
      <c r="G38" s="101">
        <f t="shared" si="4"/>
        <v>0.6048387096774194</v>
      </c>
    </row>
    <row r="39" spans="1:7" ht="12.75">
      <c r="A39" s="36"/>
      <c r="B39" s="97" t="s">
        <v>250</v>
      </c>
      <c r="C39" s="10"/>
      <c r="E39" s="34" t="s">
        <v>321</v>
      </c>
      <c r="F39" s="97">
        <v>13</v>
      </c>
      <c r="G39" s="101">
        <f t="shared" si="4"/>
        <v>0.43682795698924726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40</v>
      </c>
      <c r="C42" s="33">
        <f>(B42/$B$42)*100</f>
        <v>100</v>
      </c>
      <c r="E42" s="31" t="s">
        <v>268</v>
      </c>
      <c r="F42" s="80">
        <v>3180</v>
      </c>
      <c r="G42" s="99">
        <f>(F42/$F$42)*100</f>
        <v>100</v>
      </c>
      <c r="I42" s="39"/>
    </row>
    <row r="43" spans="1:7" ht="12.75">
      <c r="A43" s="36" t="s">
        <v>301</v>
      </c>
      <c r="B43" s="98">
        <v>9</v>
      </c>
      <c r="C43" s="102">
        <f>(B43/$B$42)*100</f>
        <v>22.5</v>
      </c>
      <c r="E43" s="60" t="s">
        <v>168</v>
      </c>
      <c r="F43" s="106">
        <v>3751</v>
      </c>
      <c r="G43" s="107">
        <f aca="true" t="shared" si="6" ref="G43:G71">(F43/$F$42)*100</f>
        <v>117.95597484276729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59</v>
      </c>
      <c r="G45" s="101">
        <f t="shared" si="6"/>
        <v>1.8553459119496856</v>
      </c>
    </row>
    <row r="46" spans="1:7" ht="12.75">
      <c r="A46" s="29" t="s">
        <v>331</v>
      </c>
      <c r="B46" s="93">
        <v>2376</v>
      </c>
      <c r="C46" s="33">
        <f>(B46/$B$46)*100</f>
        <v>100</v>
      </c>
      <c r="E46" s="1" t="s">
        <v>332</v>
      </c>
      <c r="F46" s="97">
        <v>10</v>
      </c>
      <c r="G46" s="101">
        <f t="shared" si="6"/>
        <v>0.3144654088050315</v>
      </c>
    </row>
    <row r="47" spans="1:7" ht="12.75">
      <c r="A47" s="36" t="s">
        <v>333</v>
      </c>
      <c r="B47" s="97">
        <v>287</v>
      </c>
      <c r="C47" s="10">
        <f>(B47/$B$46)*100</f>
        <v>12.07912457912458</v>
      </c>
      <c r="E47" s="1" t="s">
        <v>334</v>
      </c>
      <c r="F47" s="97">
        <v>52</v>
      </c>
      <c r="G47" s="101">
        <f t="shared" si="6"/>
        <v>1.6352201257861636</v>
      </c>
    </row>
    <row r="48" spans="1:7" ht="12.75">
      <c r="A48" s="36"/>
      <c r="B48" s="93" t="s">
        <v>250</v>
      </c>
      <c r="C48" s="10"/>
      <c r="E48" s="1" t="s">
        <v>335</v>
      </c>
      <c r="F48" s="97">
        <v>305</v>
      </c>
      <c r="G48" s="101">
        <f t="shared" si="6"/>
        <v>9.59119496855346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72</v>
      </c>
      <c r="G49" s="101">
        <f t="shared" si="6"/>
        <v>2.2641509433962264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19</v>
      </c>
      <c r="G50" s="101">
        <f t="shared" si="6"/>
        <v>0.5974842767295598</v>
      </c>
    </row>
    <row r="51" spans="1:7" ht="12.75">
      <c r="A51" s="5" t="s">
        <v>338</v>
      </c>
      <c r="B51" s="93">
        <v>650</v>
      </c>
      <c r="C51" s="33">
        <f>(B51/$B$51)*100</f>
        <v>100</v>
      </c>
      <c r="E51" s="1" t="s">
        <v>339</v>
      </c>
      <c r="F51" s="97">
        <v>606</v>
      </c>
      <c r="G51" s="101">
        <f t="shared" si="6"/>
        <v>19.056603773584907</v>
      </c>
    </row>
    <row r="52" spans="1:7" ht="12.75">
      <c r="A52" s="4" t="s">
        <v>340</v>
      </c>
      <c r="B52" s="98">
        <v>25</v>
      </c>
      <c r="C52" s="10">
        <f>(B52/$B$51)*100</f>
        <v>3.8461538461538463</v>
      </c>
      <c r="E52" s="1" t="s">
        <v>341</v>
      </c>
      <c r="F52" s="97">
        <v>45</v>
      </c>
      <c r="G52" s="101">
        <f t="shared" si="6"/>
        <v>1.4150943396226416</v>
      </c>
    </row>
    <row r="53" spans="1:7" ht="12.75">
      <c r="A53" s="4"/>
      <c r="B53" s="93" t="s">
        <v>250</v>
      </c>
      <c r="C53" s="10"/>
      <c r="E53" s="1" t="s">
        <v>342</v>
      </c>
      <c r="F53" s="97">
        <v>68</v>
      </c>
      <c r="G53" s="101">
        <f t="shared" si="6"/>
        <v>2.138364779874214</v>
      </c>
    </row>
    <row r="54" spans="1:7" ht="14.25">
      <c r="A54" s="5" t="s">
        <v>343</v>
      </c>
      <c r="B54" s="93">
        <v>1806</v>
      </c>
      <c r="C54" s="33">
        <f>(B54/$B$54)*100</f>
        <v>100</v>
      </c>
      <c r="E54" s="1" t="s">
        <v>201</v>
      </c>
      <c r="F54" s="97">
        <v>634</v>
      </c>
      <c r="G54" s="101">
        <f t="shared" si="6"/>
        <v>19.937106918238996</v>
      </c>
    </row>
    <row r="55" spans="1:7" ht="12.75">
      <c r="A55" s="4" t="s">
        <v>340</v>
      </c>
      <c r="B55" s="98">
        <v>249</v>
      </c>
      <c r="C55" s="10">
        <f>(B55/$B$54)*100</f>
        <v>13.78737541528239</v>
      </c>
      <c r="E55" s="1" t="s">
        <v>344</v>
      </c>
      <c r="F55" s="97">
        <v>622</v>
      </c>
      <c r="G55" s="101">
        <f t="shared" si="6"/>
        <v>19.559748427672957</v>
      </c>
    </row>
    <row r="56" spans="1:7" ht="12.75">
      <c r="A56" s="4" t="s">
        <v>345</v>
      </c>
      <c r="B56" s="119">
        <v>78.7</v>
      </c>
      <c r="C56" s="37" t="s">
        <v>261</v>
      </c>
      <c r="E56" s="1" t="s">
        <v>346</v>
      </c>
      <c r="F56" s="97">
        <v>14</v>
      </c>
      <c r="G56" s="101">
        <f t="shared" si="6"/>
        <v>0.44025157232704404</v>
      </c>
    </row>
    <row r="57" spans="1:7" ht="12.75">
      <c r="A57" s="4" t="s">
        <v>347</v>
      </c>
      <c r="B57" s="98">
        <v>1557</v>
      </c>
      <c r="C57" s="10">
        <f>(B57/$B$54)*100</f>
        <v>86.21262458471762</v>
      </c>
      <c r="E57" s="1" t="s">
        <v>348</v>
      </c>
      <c r="F57" s="97">
        <v>58</v>
      </c>
      <c r="G57" s="101">
        <f t="shared" si="6"/>
        <v>1.8238993710691824</v>
      </c>
    </row>
    <row r="58" spans="1:7" ht="12.75">
      <c r="A58" s="4" t="s">
        <v>345</v>
      </c>
      <c r="B58" s="119">
        <v>66.4</v>
      </c>
      <c r="C58" s="37" t="s">
        <v>261</v>
      </c>
      <c r="E58" s="1" t="s">
        <v>349</v>
      </c>
      <c r="F58" s="97">
        <v>171</v>
      </c>
      <c r="G58" s="101">
        <f t="shared" si="6"/>
        <v>5.377358490566038</v>
      </c>
    </row>
    <row r="59" spans="1:7" ht="12.75">
      <c r="A59" s="4"/>
      <c r="B59" s="93" t="s">
        <v>250</v>
      </c>
      <c r="C59" s="10"/>
      <c r="E59" s="1" t="s">
        <v>350</v>
      </c>
      <c r="F59" s="97">
        <v>22</v>
      </c>
      <c r="G59" s="101">
        <f t="shared" si="6"/>
        <v>0.6918238993710693</v>
      </c>
    </row>
    <row r="60" spans="1:7" ht="12.75">
      <c r="A60" s="5" t="s">
        <v>351</v>
      </c>
      <c r="B60" s="93">
        <v>520</v>
      </c>
      <c r="C60" s="33">
        <f>(B60/$B$60)*100</f>
        <v>100</v>
      </c>
      <c r="E60" s="1" t="s">
        <v>352</v>
      </c>
      <c r="F60" s="97">
        <v>98</v>
      </c>
      <c r="G60" s="101">
        <f t="shared" si="6"/>
        <v>3.0817610062893084</v>
      </c>
    </row>
    <row r="61" spans="1:7" ht="12.75">
      <c r="A61" s="4" t="s">
        <v>340</v>
      </c>
      <c r="B61" s="97">
        <v>139</v>
      </c>
      <c r="C61" s="10">
        <f>(B61/$B$60)*100</f>
        <v>26.73076923076923</v>
      </c>
      <c r="E61" s="1" t="s">
        <v>353</v>
      </c>
      <c r="F61" s="97">
        <v>29</v>
      </c>
      <c r="G61" s="101">
        <f t="shared" si="6"/>
        <v>0.9119496855345912</v>
      </c>
    </row>
    <row r="62" spans="1:7" ht="12.75">
      <c r="A62" s="4"/>
      <c r="B62" s="93" t="s">
        <v>250</v>
      </c>
      <c r="C62" s="10"/>
      <c r="E62" s="1" t="s">
        <v>354</v>
      </c>
      <c r="F62" s="97">
        <v>49</v>
      </c>
      <c r="G62" s="101">
        <f t="shared" si="6"/>
        <v>1.5408805031446542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0</v>
      </c>
      <c r="G63" s="101">
        <f t="shared" si="6"/>
        <v>0</v>
      </c>
    </row>
    <row r="64" spans="1:7" ht="12.75">
      <c r="A64" s="29" t="s">
        <v>357</v>
      </c>
      <c r="B64" s="93">
        <v>2976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1935</v>
      </c>
      <c r="C65" s="10">
        <f>(B65/$B$64)*100</f>
        <v>65.02016129032258</v>
      </c>
      <c r="E65" s="1" t="s">
        <v>359</v>
      </c>
      <c r="F65" s="97">
        <v>57</v>
      </c>
      <c r="G65" s="101">
        <f t="shared" si="6"/>
        <v>1.7924528301886793</v>
      </c>
    </row>
    <row r="66" spans="1:7" ht="12.75">
      <c r="A66" s="4" t="s">
        <v>257</v>
      </c>
      <c r="B66" s="97">
        <v>1000</v>
      </c>
      <c r="C66" s="10">
        <f aca="true" t="shared" si="7" ref="C66:C71">(B66/$B$64)*100</f>
        <v>33.60215053763441</v>
      </c>
      <c r="E66" s="1" t="s">
        <v>360</v>
      </c>
      <c r="F66" s="97">
        <v>49</v>
      </c>
      <c r="G66" s="101">
        <f t="shared" si="6"/>
        <v>1.5408805031446542</v>
      </c>
    </row>
    <row r="67" spans="1:7" ht="12.75">
      <c r="A67" s="4" t="s">
        <v>361</v>
      </c>
      <c r="B67" s="97">
        <v>604</v>
      </c>
      <c r="C67" s="10">
        <f t="shared" si="7"/>
        <v>20.29569892473118</v>
      </c>
      <c r="E67" s="1" t="s">
        <v>362</v>
      </c>
      <c r="F67" s="97">
        <v>14</v>
      </c>
      <c r="G67" s="101">
        <f t="shared" si="6"/>
        <v>0.44025157232704404</v>
      </c>
    </row>
    <row r="68" spans="1:7" ht="12.75">
      <c r="A68" s="4" t="s">
        <v>363</v>
      </c>
      <c r="B68" s="97">
        <v>396</v>
      </c>
      <c r="C68" s="10">
        <f t="shared" si="7"/>
        <v>13.306451612903224</v>
      </c>
      <c r="E68" s="1" t="s">
        <v>364</v>
      </c>
      <c r="F68" s="97">
        <v>404</v>
      </c>
      <c r="G68" s="101">
        <f t="shared" si="6"/>
        <v>12.70440251572327</v>
      </c>
    </row>
    <row r="69" spans="1:7" ht="12.75">
      <c r="A69" s="4" t="s">
        <v>365</v>
      </c>
      <c r="B69" s="97">
        <v>267</v>
      </c>
      <c r="C69" s="10">
        <f t="shared" si="7"/>
        <v>8.971774193548388</v>
      </c>
      <c r="E69" s="1" t="s">
        <v>366</v>
      </c>
      <c r="F69" s="97">
        <v>33</v>
      </c>
      <c r="G69" s="101">
        <f t="shared" si="6"/>
        <v>1.0377358490566038</v>
      </c>
    </row>
    <row r="70" spans="1:7" ht="12.75">
      <c r="A70" s="4" t="s">
        <v>367</v>
      </c>
      <c r="B70" s="97">
        <v>129</v>
      </c>
      <c r="C70" s="10">
        <f t="shared" si="7"/>
        <v>4.334677419354839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41</v>
      </c>
      <c r="C71" s="40">
        <f t="shared" si="7"/>
        <v>1.3776881720430108</v>
      </c>
      <c r="D71" s="41"/>
      <c r="E71" s="9" t="s">
        <v>369</v>
      </c>
      <c r="F71" s="103">
        <v>261</v>
      </c>
      <c r="G71" s="104">
        <f t="shared" si="6"/>
        <v>8.20754716981132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2430</v>
      </c>
      <c r="C9" s="81">
        <f>(B9/$B$9)*100</f>
        <v>100</v>
      </c>
      <c r="D9" s="65"/>
      <c r="E9" s="79" t="s">
        <v>381</v>
      </c>
      <c r="F9" s="80">
        <v>1190</v>
      </c>
      <c r="G9" s="81">
        <f>(F9/$F$9)*100</f>
        <v>100</v>
      </c>
    </row>
    <row r="10" spans="1:7" ht="12.75">
      <c r="A10" s="82" t="s">
        <v>382</v>
      </c>
      <c r="B10" s="97">
        <v>1369</v>
      </c>
      <c r="C10" s="105">
        <f>(B10/$B$9)*100</f>
        <v>56.337448559670776</v>
      </c>
      <c r="D10" s="65"/>
      <c r="E10" s="78" t="s">
        <v>383</v>
      </c>
      <c r="F10" s="97">
        <v>16</v>
      </c>
      <c r="G10" s="105">
        <f aca="true" t="shared" si="0" ref="G10:G19">(F10/$F$9)*100</f>
        <v>1.3445378151260505</v>
      </c>
    </row>
    <row r="11" spans="1:7" ht="12.75">
      <c r="A11" s="82" t="s">
        <v>384</v>
      </c>
      <c r="B11" s="97">
        <v>1369</v>
      </c>
      <c r="C11" s="105">
        <f aca="true" t="shared" si="1" ref="C11:C16">(B11/$B$9)*100</f>
        <v>56.337448559670776</v>
      </c>
      <c r="D11" s="65"/>
      <c r="E11" s="78" t="s">
        <v>385</v>
      </c>
      <c r="F11" s="97">
        <v>0</v>
      </c>
      <c r="G11" s="105">
        <f t="shared" si="0"/>
        <v>0</v>
      </c>
    </row>
    <row r="12" spans="1:7" ht="12.75">
      <c r="A12" s="82" t="s">
        <v>386</v>
      </c>
      <c r="B12" s="97">
        <v>1338</v>
      </c>
      <c r="C12" s="105">
        <f>(B12/$B$9)*100</f>
        <v>55.06172839506173</v>
      </c>
      <c r="D12" s="65"/>
      <c r="E12" s="78" t="s">
        <v>387</v>
      </c>
      <c r="F12" s="97">
        <v>40</v>
      </c>
      <c r="G12" s="105">
        <f t="shared" si="0"/>
        <v>3.361344537815126</v>
      </c>
    </row>
    <row r="13" spans="1:7" ht="12.75">
      <c r="A13" s="82" t="s">
        <v>388</v>
      </c>
      <c r="B13" s="97">
        <v>31</v>
      </c>
      <c r="C13" s="105">
        <f>(B13/$B$9)*100</f>
        <v>1.2757201646090535</v>
      </c>
      <c r="D13" s="65"/>
      <c r="E13" s="78" t="s">
        <v>389</v>
      </c>
      <c r="F13" s="97">
        <v>63</v>
      </c>
      <c r="G13" s="105">
        <f t="shared" si="0"/>
        <v>5.294117647058823</v>
      </c>
    </row>
    <row r="14" spans="1:7" ht="12.75">
      <c r="A14" s="82" t="s">
        <v>390</v>
      </c>
      <c r="B14" s="109">
        <v>2.3</v>
      </c>
      <c r="C14" s="112" t="s">
        <v>261</v>
      </c>
      <c r="D14" s="65"/>
      <c r="E14" s="78" t="s">
        <v>391</v>
      </c>
      <c r="F14" s="97">
        <v>107</v>
      </c>
      <c r="G14" s="105">
        <f t="shared" si="0"/>
        <v>8.991596638655462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196</v>
      </c>
      <c r="G15" s="105">
        <f t="shared" si="0"/>
        <v>16.470588235294116</v>
      </c>
    </row>
    <row r="16" spans="1:7" ht="12.75">
      <c r="A16" s="82" t="s">
        <v>67</v>
      </c>
      <c r="B16" s="97">
        <v>1061</v>
      </c>
      <c r="C16" s="105">
        <f t="shared" si="1"/>
        <v>43.66255144032922</v>
      </c>
      <c r="D16" s="65"/>
      <c r="E16" s="78" t="s">
        <v>68</v>
      </c>
      <c r="F16" s="97">
        <v>114</v>
      </c>
      <c r="G16" s="105">
        <f t="shared" si="0"/>
        <v>9.57983193277311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198</v>
      </c>
      <c r="G17" s="105">
        <f t="shared" si="0"/>
        <v>16.63865546218487</v>
      </c>
    </row>
    <row r="18" spans="1:7" ht="12.75">
      <c r="A18" s="77" t="s">
        <v>70</v>
      </c>
      <c r="B18" s="80">
        <v>1244</v>
      </c>
      <c r="C18" s="81">
        <f>(B18/$B$18)*100</f>
        <v>100</v>
      </c>
      <c r="D18" s="65"/>
      <c r="E18" s="78" t="s">
        <v>170</v>
      </c>
      <c r="F18" s="97">
        <v>88</v>
      </c>
      <c r="G18" s="105">
        <f t="shared" si="0"/>
        <v>7.394957983193278</v>
      </c>
    </row>
    <row r="19" spans="1:9" ht="12.75">
      <c r="A19" s="82" t="s">
        <v>382</v>
      </c>
      <c r="B19" s="97">
        <v>507</v>
      </c>
      <c r="C19" s="105">
        <f>(B19/$B$18)*100</f>
        <v>40.755627009646304</v>
      </c>
      <c r="D19" s="65"/>
      <c r="E19" s="78" t="s">
        <v>169</v>
      </c>
      <c r="F19" s="98">
        <v>368</v>
      </c>
      <c r="G19" s="105">
        <f t="shared" si="0"/>
        <v>30.92436974789916</v>
      </c>
      <c r="I19" s="117"/>
    </row>
    <row r="20" spans="1:7" ht="12.75">
      <c r="A20" s="82" t="s">
        <v>384</v>
      </c>
      <c r="B20" s="97">
        <v>507</v>
      </c>
      <c r="C20" s="105">
        <f>(B20/$B$18)*100</f>
        <v>40.755627009646304</v>
      </c>
      <c r="D20" s="65"/>
      <c r="E20" s="78" t="s">
        <v>71</v>
      </c>
      <c r="F20" s="97">
        <v>111297</v>
      </c>
      <c r="G20" s="112" t="s">
        <v>261</v>
      </c>
    </row>
    <row r="21" spans="1:7" ht="12.75">
      <c r="A21" s="82" t="s">
        <v>386</v>
      </c>
      <c r="B21" s="97">
        <v>485</v>
      </c>
      <c r="C21" s="105">
        <f>(B21/$B$18)*100</f>
        <v>38.98713826366559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1003</v>
      </c>
      <c r="G22" s="105">
        <f>(F22/$F$9)*100</f>
        <v>84.28571428571429</v>
      </c>
    </row>
    <row r="23" spans="1:7" ht="12.75">
      <c r="A23" s="77" t="s">
        <v>73</v>
      </c>
      <c r="B23" s="80">
        <v>258</v>
      </c>
      <c r="C23" s="81">
        <f>(B23/$B$23)*100</f>
        <v>100</v>
      </c>
      <c r="D23" s="65"/>
      <c r="E23" s="78" t="s">
        <v>74</v>
      </c>
      <c r="F23" s="97">
        <v>186392</v>
      </c>
      <c r="G23" s="112" t="s">
        <v>261</v>
      </c>
    </row>
    <row r="24" spans="1:7" ht="12.75">
      <c r="A24" s="82" t="s">
        <v>75</v>
      </c>
      <c r="B24" s="97">
        <v>76</v>
      </c>
      <c r="C24" s="105">
        <f>(B24/$B$23)*100</f>
        <v>29.457364341085274</v>
      </c>
      <c r="D24" s="65"/>
      <c r="E24" s="78" t="s">
        <v>76</v>
      </c>
      <c r="F24" s="97">
        <v>342</v>
      </c>
      <c r="G24" s="105">
        <f>(F24/$F$9)*100</f>
        <v>28.739495798319325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12945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26</v>
      </c>
      <c r="G26" s="105">
        <f>(F26/$F$9)*100</f>
        <v>2.1848739495798317</v>
      </c>
    </row>
    <row r="27" spans="1:7" ht="12.75">
      <c r="A27" s="77" t="s">
        <v>85</v>
      </c>
      <c r="B27" s="80">
        <v>1338</v>
      </c>
      <c r="C27" s="81">
        <f>(B27/$B$27)*100</f>
        <v>100</v>
      </c>
      <c r="D27" s="65"/>
      <c r="E27" s="78" t="s">
        <v>78</v>
      </c>
      <c r="F27" s="98">
        <v>7515</v>
      </c>
      <c r="G27" s="112" t="s">
        <v>261</v>
      </c>
    </row>
    <row r="28" spans="1:7" ht="12.75">
      <c r="A28" s="82" t="s">
        <v>86</v>
      </c>
      <c r="B28" s="97">
        <v>1073</v>
      </c>
      <c r="C28" s="105">
        <f aca="true" t="shared" si="2" ref="C28:C33">(B28/$B$27)*100</f>
        <v>80.19431988041853</v>
      </c>
      <c r="D28" s="65"/>
      <c r="E28" s="78" t="s">
        <v>79</v>
      </c>
      <c r="F28" s="97">
        <v>9</v>
      </c>
      <c r="G28" s="105">
        <f>(F28/$F$9)*100</f>
        <v>0.7563025210084033</v>
      </c>
    </row>
    <row r="29" spans="1:7" ht="12.75">
      <c r="A29" s="82" t="s">
        <v>87</v>
      </c>
      <c r="B29" s="97">
        <v>59</v>
      </c>
      <c r="C29" s="105">
        <f t="shared" si="2"/>
        <v>4.409566517189836</v>
      </c>
      <c r="D29" s="65"/>
      <c r="E29" s="78" t="s">
        <v>80</v>
      </c>
      <c r="F29" s="97">
        <v>467</v>
      </c>
      <c r="G29" s="112" t="s">
        <v>261</v>
      </c>
    </row>
    <row r="30" spans="1:7" ht="12.75">
      <c r="A30" s="82" t="s">
        <v>88</v>
      </c>
      <c r="B30" s="97">
        <v>102</v>
      </c>
      <c r="C30" s="105">
        <f t="shared" si="2"/>
        <v>7.623318385650224</v>
      </c>
      <c r="D30" s="65"/>
      <c r="E30" s="78" t="s">
        <v>81</v>
      </c>
      <c r="F30" s="97">
        <v>238</v>
      </c>
      <c r="G30" s="105">
        <f>(F30/$F$9)*100</f>
        <v>20</v>
      </c>
    </row>
    <row r="31" spans="1:7" ht="12.75">
      <c r="A31" s="82" t="s">
        <v>115</v>
      </c>
      <c r="B31" s="97">
        <v>14</v>
      </c>
      <c r="C31" s="105">
        <f t="shared" si="2"/>
        <v>1.046337817638266</v>
      </c>
      <c r="D31" s="65"/>
      <c r="E31" s="78" t="s">
        <v>82</v>
      </c>
      <c r="F31" s="97">
        <v>23910</v>
      </c>
      <c r="G31" s="112" t="s">
        <v>261</v>
      </c>
    </row>
    <row r="32" spans="1:7" ht="12.75">
      <c r="A32" s="82" t="s">
        <v>89</v>
      </c>
      <c r="B32" s="97">
        <v>0</v>
      </c>
      <c r="C32" s="105">
        <f t="shared" si="2"/>
        <v>0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90</v>
      </c>
      <c r="C33" s="105">
        <f t="shared" si="2"/>
        <v>6.726457399103139</v>
      </c>
      <c r="D33" s="65"/>
      <c r="E33" s="79" t="s">
        <v>84</v>
      </c>
      <c r="F33" s="80">
        <v>952</v>
      </c>
      <c r="G33" s="81">
        <f>(F33/$F$33)*100</f>
        <v>100</v>
      </c>
    </row>
    <row r="34" spans="1:7" ht="12.75">
      <c r="A34" s="82" t="s">
        <v>91</v>
      </c>
      <c r="B34" s="120">
        <v>32.1</v>
      </c>
      <c r="C34" s="112" t="s">
        <v>261</v>
      </c>
      <c r="D34" s="65"/>
      <c r="E34" s="78" t="s">
        <v>383</v>
      </c>
      <c r="F34" s="97">
        <v>0</v>
      </c>
      <c r="G34" s="105">
        <f aca="true" t="shared" si="3" ref="G34:G43">(F34/$F$33)*100</f>
        <v>0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0</v>
      </c>
      <c r="G35" s="105">
        <f t="shared" si="3"/>
        <v>0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12</v>
      </c>
      <c r="G36" s="105">
        <f t="shared" si="3"/>
        <v>1.2605042016806722</v>
      </c>
    </row>
    <row r="37" spans="1:7" ht="12.75">
      <c r="A37" s="77" t="s">
        <v>94</v>
      </c>
      <c r="B37" s="80">
        <v>1338</v>
      </c>
      <c r="C37" s="81">
        <f>(B37/$B$37)*100</f>
        <v>100</v>
      </c>
      <c r="D37" s="65"/>
      <c r="E37" s="78" t="s">
        <v>389</v>
      </c>
      <c r="F37" s="97">
        <v>41</v>
      </c>
      <c r="G37" s="105">
        <f t="shared" si="3"/>
        <v>4.30672268907563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72</v>
      </c>
      <c r="G38" s="105">
        <f t="shared" si="3"/>
        <v>7.563025210084033</v>
      </c>
    </row>
    <row r="39" spans="1:7" ht="12.75">
      <c r="A39" s="82" t="s">
        <v>97</v>
      </c>
      <c r="B39" s="98">
        <v>821</v>
      </c>
      <c r="C39" s="105">
        <f>(B39/$B$37)*100</f>
        <v>61.360239162929744</v>
      </c>
      <c r="D39" s="65"/>
      <c r="E39" s="78" t="s">
        <v>393</v>
      </c>
      <c r="F39" s="97">
        <v>139</v>
      </c>
      <c r="G39" s="105">
        <f t="shared" si="3"/>
        <v>14.600840336134455</v>
      </c>
    </row>
    <row r="40" spans="1:7" ht="12.75">
      <c r="A40" s="82" t="s">
        <v>98</v>
      </c>
      <c r="B40" s="98">
        <v>109</v>
      </c>
      <c r="C40" s="105">
        <f>(B40/$B$37)*100</f>
        <v>8.146487294469356</v>
      </c>
      <c r="D40" s="65"/>
      <c r="E40" s="78" t="s">
        <v>68</v>
      </c>
      <c r="F40" s="97">
        <v>89</v>
      </c>
      <c r="G40" s="105">
        <f t="shared" si="3"/>
        <v>9.34873949579832</v>
      </c>
    </row>
    <row r="41" spans="1:7" ht="12.75">
      <c r="A41" s="82" t="s">
        <v>100</v>
      </c>
      <c r="B41" s="98">
        <v>313</v>
      </c>
      <c r="C41" s="105">
        <f>(B41/$B$37)*100</f>
        <v>23.393124065769804</v>
      </c>
      <c r="D41" s="65"/>
      <c r="E41" s="78" t="s">
        <v>69</v>
      </c>
      <c r="F41" s="97">
        <v>181</v>
      </c>
      <c r="G41" s="105">
        <f t="shared" si="3"/>
        <v>19.012605042016805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65</v>
      </c>
      <c r="G42" s="105">
        <f t="shared" si="3"/>
        <v>6.8277310924369745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353</v>
      </c>
      <c r="G43" s="105">
        <f t="shared" si="3"/>
        <v>37.07983193277311</v>
      </c>
    </row>
    <row r="44" spans="1:7" ht="12.75">
      <c r="A44" s="82" t="s">
        <v>291</v>
      </c>
      <c r="B44" s="98">
        <v>72</v>
      </c>
      <c r="C44" s="105">
        <f>(B44/$B$37)*100</f>
        <v>5.381165919282512</v>
      </c>
      <c r="D44" s="65"/>
      <c r="E44" s="78" t="s">
        <v>93</v>
      </c>
      <c r="F44" s="97">
        <v>128719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23</v>
      </c>
      <c r="C46" s="105">
        <f>(B46/$B$37)*100</f>
        <v>1.71898355754858</v>
      </c>
      <c r="D46" s="65"/>
      <c r="E46" s="78" t="s">
        <v>96</v>
      </c>
      <c r="F46" s="97">
        <v>72689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95737</v>
      </c>
      <c r="G48" s="112" t="s">
        <v>261</v>
      </c>
    </row>
    <row r="49" spans="1:7" ht="13.5" thickBot="1">
      <c r="A49" s="82" t="s">
        <v>292</v>
      </c>
      <c r="B49" s="98">
        <v>6</v>
      </c>
      <c r="C49" s="105">
        <f aca="true" t="shared" si="4" ref="C49:C55">(B49/$B$37)*100</f>
        <v>0.4484304932735426</v>
      </c>
      <c r="D49" s="87"/>
      <c r="E49" s="88" t="s">
        <v>102</v>
      </c>
      <c r="F49" s="113">
        <v>57308</v>
      </c>
      <c r="G49" s="114" t="s">
        <v>261</v>
      </c>
    </row>
    <row r="50" spans="1:7" ht="13.5" thickTop="1">
      <c r="A50" s="82" t="s">
        <v>116</v>
      </c>
      <c r="B50" s="98">
        <v>33</v>
      </c>
      <c r="C50" s="105">
        <f t="shared" si="4"/>
        <v>2.4663677130044843</v>
      </c>
      <c r="D50" s="65"/>
      <c r="E50" s="78"/>
      <c r="F50" s="86"/>
      <c r="G50" s="85"/>
    </row>
    <row r="51" spans="1:7" ht="12.75">
      <c r="A51" s="82" t="s">
        <v>117</v>
      </c>
      <c r="B51" s="98">
        <v>98</v>
      </c>
      <c r="C51" s="105">
        <f t="shared" si="4"/>
        <v>7.324364723467862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44</v>
      </c>
      <c r="C52" s="105">
        <f t="shared" si="4"/>
        <v>3.288490284005979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151</v>
      </c>
      <c r="C53" s="105">
        <f t="shared" si="4"/>
        <v>11.285500747384155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38</v>
      </c>
      <c r="C54" s="105">
        <f t="shared" si="4"/>
        <v>2.8400597907324365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54</v>
      </c>
      <c r="C55" s="105">
        <f t="shared" si="4"/>
        <v>4.0358744394618835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285</v>
      </c>
      <c r="C57" s="105">
        <f>(B57/$B$37)*100</f>
        <v>21.300448430493272</v>
      </c>
      <c r="D57" s="65"/>
      <c r="E57" s="79" t="s">
        <v>84</v>
      </c>
      <c r="F57" s="80">
        <v>0</v>
      </c>
      <c r="G57" s="105">
        <f>(F57/L57)*100</f>
        <v>0</v>
      </c>
      <c r="H57" s="79" t="s">
        <v>84</v>
      </c>
      <c r="L57" s="15">
        <v>952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0</v>
      </c>
      <c r="G58" s="105">
        <f>(F58/L58)*100</f>
        <v>0</v>
      </c>
      <c r="H58" s="78" t="s">
        <v>118</v>
      </c>
      <c r="L58" s="15">
        <v>383</v>
      </c>
    </row>
    <row r="59" spans="1:12" ht="12.75">
      <c r="A59" s="82" t="s">
        <v>112</v>
      </c>
      <c r="B59" s="98">
        <v>235</v>
      </c>
      <c r="C59" s="105">
        <f>(B59/$B$37)*100</f>
        <v>17.56352765321375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183</v>
      </c>
    </row>
    <row r="60" spans="1:7" ht="12.75">
      <c r="A60" s="82" t="s">
        <v>113</v>
      </c>
      <c r="B60" s="98">
        <v>223</v>
      </c>
      <c r="C60" s="105">
        <f>(B60/$B$37)*100</f>
        <v>16.666666666666664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83</v>
      </c>
      <c r="C62" s="105">
        <f>(B62/$B$37)*100</f>
        <v>6.203288490284006</v>
      </c>
      <c r="D62" s="65"/>
      <c r="E62" s="79" t="s">
        <v>123</v>
      </c>
      <c r="F62" s="80">
        <v>0</v>
      </c>
      <c r="G62" s="105">
        <f>(F62/L62)*100</f>
        <v>0</v>
      </c>
      <c r="H62" s="79" t="s">
        <v>394</v>
      </c>
      <c r="L62" s="15">
        <v>73</v>
      </c>
    </row>
    <row r="63" spans="1:12" ht="12.75">
      <c r="A63" s="61" t="s">
        <v>293</v>
      </c>
      <c r="B63" s="98">
        <v>38</v>
      </c>
      <c r="C63" s="105">
        <f>(B63/$B$37)*100</f>
        <v>2.8400597907324365</v>
      </c>
      <c r="D63" s="65"/>
      <c r="E63" s="78" t="s">
        <v>118</v>
      </c>
      <c r="F63" s="97">
        <v>0</v>
      </c>
      <c r="G63" s="105">
        <f>(F63/L63)*100</f>
        <v>0</v>
      </c>
      <c r="H63" s="78" t="s">
        <v>118</v>
      </c>
      <c r="L63" s="15">
        <v>19</v>
      </c>
    </row>
    <row r="64" spans="1:12" ht="12.75">
      <c r="A64" s="82" t="s">
        <v>114</v>
      </c>
      <c r="B64" s="98">
        <v>50</v>
      </c>
      <c r="C64" s="105">
        <f>(B64/$B$37)*100</f>
        <v>3.7369207772795217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9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36</v>
      </c>
      <c r="G66" s="105">
        <f aca="true" t="shared" si="5" ref="G66:G71">(F66/L66)*100</f>
        <v>1.1320754716981132</v>
      </c>
      <c r="H66" s="79" t="s">
        <v>124</v>
      </c>
      <c r="L66" s="15">
        <v>3180</v>
      </c>
    </row>
    <row r="67" spans="1:12" ht="12.75">
      <c r="A67" s="82" t="s">
        <v>126</v>
      </c>
      <c r="B67" s="97">
        <v>1119</v>
      </c>
      <c r="C67" s="105">
        <f>(B67/$B$37)*100</f>
        <v>83.6322869955157</v>
      </c>
      <c r="D67" s="65"/>
      <c r="E67" s="78" t="s">
        <v>262</v>
      </c>
      <c r="F67" s="97">
        <v>36</v>
      </c>
      <c r="G67" s="105">
        <f t="shared" si="5"/>
        <v>1.5151515151515151</v>
      </c>
      <c r="H67" s="78" t="s">
        <v>262</v>
      </c>
      <c r="L67" s="15">
        <v>2376</v>
      </c>
    </row>
    <row r="68" spans="1:12" ht="12.75">
      <c r="A68" s="82" t="s">
        <v>128</v>
      </c>
      <c r="B68" s="97">
        <v>90</v>
      </c>
      <c r="C68" s="105">
        <f>(B68/$B$37)*100</f>
        <v>6.726457399103139</v>
      </c>
      <c r="D68" s="65"/>
      <c r="E68" s="78" t="s">
        <v>127</v>
      </c>
      <c r="F68" s="97">
        <v>17</v>
      </c>
      <c r="G68" s="105">
        <f t="shared" si="5"/>
        <v>3.2692307692307696</v>
      </c>
      <c r="H68" s="78" t="s">
        <v>127</v>
      </c>
      <c r="L68" s="15">
        <v>520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0</v>
      </c>
      <c r="G69" s="105">
        <f t="shared" si="5"/>
        <v>0</v>
      </c>
      <c r="H69" s="78" t="s">
        <v>129</v>
      </c>
      <c r="L69" s="15">
        <v>804</v>
      </c>
    </row>
    <row r="70" spans="1:12" ht="12.75">
      <c r="A70" s="82" t="s">
        <v>376</v>
      </c>
      <c r="B70" s="97">
        <v>129</v>
      </c>
      <c r="C70" s="105">
        <f>(B70/$B$37)*100</f>
        <v>9.641255605381167</v>
      </c>
      <c r="D70" s="65"/>
      <c r="E70" s="78" t="s">
        <v>130</v>
      </c>
      <c r="F70" s="97">
        <v>0</v>
      </c>
      <c r="G70" s="105">
        <f t="shared" si="5"/>
        <v>0</v>
      </c>
      <c r="H70" s="78" t="s">
        <v>130</v>
      </c>
      <c r="L70" s="15">
        <v>600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36</v>
      </c>
      <c r="G71" s="118">
        <f t="shared" si="5"/>
        <v>11.688311688311687</v>
      </c>
      <c r="H71" s="92" t="s">
        <v>131</v>
      </c>
      <c r="L71" s="15">
        <v>308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1243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1180</v>
      </c>
      <c r="G9" s="81">
        <f>(F9/$F$9)*100</f>
        <v>100</v>
      </c>
      <c r="I9" s="53"/>
    </row>
    <row r="10" spans="1:7" ht="12.75">
      <c r="A10" s="36" t="s">
        <v>137</v>
      </c>
      <c r="B10" s="97">
        <v>1082</v>
      </c>
      <c r="C10" s="105">
        <f aca="true" t="shared" si="0" ref="C10:C18">(B10/$B$8)*100</f>
        <v>87.04746580852776</v>
      </c>
      <c r="E10" s="32" t="s">
        <v>138</v>
      </c>
      <c r="F10" s="97">
        <v>1180</v>
      </c>
      <c r="G10" s="105">
        <f>(F10/$F$9)*100</f>
        <v>100</v>
      </c>
    </row>
    <row r="11" spans="1:7" ht="12.75">
      <c r="A11" s="36" t="s">
        <v>139</v>
      </c>
      <c r="B11" s="97">
        <v>155</v>
      </c>
      <c r="C11" s="105">
        <f t="shared" si="0"/>
        <v>12.469831053901851</v>
      </c>
      <c r="E11" s="32" t="s">
        <v>140</v>
      </c>
      <c r="F11" s="97">
        <v>0</v>
      </c>
      <c r="G11" s="105">
        <f>(F11/$F$9)*100</f>
        <v>0</v>
      </c>
    </row>
    <row r="12" spans="1:7" ht="12.75">
      <c r="A12" s="36" t="s">
        <v>141</v>
      </c>
      <c r="B12" s="97">
        <v>0</v>
      </c>
      <c r="C12" s="105">
        <f t="shared" si="0"/>
        <v>0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0</v>
      </c>
      <c r="C13" s="105">
        <f t="shared" si="0"/>
        <v>0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998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6</v>
      </c>
      <c r="C17" s="105">
        <f t="shared" si="0"/>
        <v>0.4827031375703942</v>
      </c>
      <c r="E17" s="1" t="s">
        <v>151</v>
      </c>
      <c r="F17" s="97">
        <v>6</v>
      </c>
      <c r="G17" s="105">
        <f aca="true" t="shared" si="1" ref="G17:G23">(F17/$F$14)*100</f>
        <v>0.6012024048096193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0</v>
      </c>
      <c r="G18" s="105">
        <f t="shared" si="1"/>
        <v>0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0</v>
      </c>
      <c r="G19" s="105">
        <f t="shared" si="1"/>
        <v>0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164</v>
      </c>
      <c r="G20" s="105">
        <f t="shared" si="1"/>
        <v>16.432865731462925</v>
      </c>
    </row>
    <row r="21" spans="1:7" ht="12.75">
      <c r="A21" s="36" t="s">
        <v>156</v>
      </c>
      <c r="B21" s="98">
        <v>20</v>
      </c>
      <c r="C21" s="105">
        <f aca="true" t="shared" si="2" ref="C21:C28">(B21/$B$8)*100</f>
        <v>1.6090104585679808</v>
      </c>
      <c r="E21" s="1" t="s">
        <v>157</v>
      </c>
      <c r="F21" s="97">
        <v>239</v>
      </c>
      <c r="G21" s="105">
        <f t="shared" si="1"/>
        <v>23.947895791583164</v>
      </c>
    </row>
    <row r="22" spans="1:7" ht="12.75">
      <c r="A22" s="36" t="s">
        <v>158</v>
      </c>
      <c r="B22" s="98">
        <v>80</v>
      </c>
      <c r="C22" s="105">
        <f t="shared" si="2"/>
        <v>6.436041834271923</v>
      </c>
      <c r="E22" s="1" t="s">
        <v>159</v>
      </c>
      <c r="F22" s="97">
        <v>278</v>
      </c>
      <c r="G22" s="105">
        <f t="shared" si="1"/>
        <v>27.85571142284569</v>
      </c>
    </row>
    <row r="23" spans="1:7" ht="12.75">
      <c r="A23" s="36" t="s">
        <v>160</v>
      </c>
      <c r="B23" s="98">
        <v>42</v>
      </c>
      <c r="C23" s="105">
        <f t="shared" si="2"/>
        <v>3.3789219629927594</v>
      </c>
      <c r="E23" s="1" t="s">
        <v>161</v>
      </c>
      <c r="F23" s="98">
        <v>311</v>
      </c>
      <c r="G23" s="105">
        <f t="shared" si="1"/>
        <v>31.162324649298593</v>
      </c>
    </row>
    <row r="24" spans="1:7" ht="12.75">
      <c r="A24" s="36" t="s">
        <v>162</v>
      </c>
      <c r="B24" s="97">
        <v>217</v>
      </c>
      <c r="C24" s="105">
        <f t="shared" si="2"/>
        <v>17.45776347546259</v>
      </c>
      <c r="E24" s="1" t="s">
        <v>163</v>
      </c>
      <c r="F24" s="97">
        <v>665400</v>
      </c>
      <c r="G24" s="112" t="s">
        <v>261</v>
      </c>
    </row>
    <row r="25" spans="1:7" ht="12.75">
      <c r="A25" s="36" t="s">
        <v>164</v>
      </c>
      <c r="B25" s="97">
        <v>178</v>
      </c>
      <c r="C25" s="105">
        <f t="shared" si="2"/>
        <v>14.320193081255027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155</v>
      </c>
      <c r="C26" s="105">
        <f t="shared" si="2"/>
        <v>12.469831053901851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271</v>
      </c>
      <c r="C27" s="105">
        <f t="shared" si="2"/>
        <v>21.802091713596138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280</v>
      </c>
      <c r="C28" s="105">
        <f t="shared" si="2"/>
        <v>22.52614641995173</v>
      </c>
      <c r="E28" s="32" t="s">
        <v>176</v>
      </c>
      <c r="F28" s="97">
        <v>607</v>
      </c>
      <c r="G28" s="105">
        <f aca="true" t="shared" si="3" ref="G28:G35">(F28/$F$14)*100</f>
        <v>60.82164328657315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0</v>
      </c>
      <c r="G31" s="105">
        <f t="shared" si="3"/>
        <v>0</v>
      </c>
    </row>
    <row r="32" spans="1:7" ht="12.75">
      <c r="A32" s="36" t="s">
        <v>182</v>
      </c>
      <c r="B32" s="97">
        <v>0</v>
      </c>
      <c r="C32" s="105">
        <f t="shared" si="4"/>
        <v>0</v>
      </c>
      <c r="E32" s="32" t="s">
        <v>183</v>
      </c>
      <c r="F32" s="97">
        <v>33</v>
      </c>
      <c r="G32" s="105">
        <f t="shared" si="3"/>
        <v>3.306613226452906</v>
      </c>
    </row>
    <row r="33" spans="1:7" ht="12.75">
      <c r="A33" s="36" t="s">
        <v>184</v>
      </c>
      <c r="B33" s="97">
        <v>7</v>
      </c>
      <c r="C33" s="105">
        <f t="shared" si="4"/>
        <v>0.5631536604987932</v>
      </c>
      <c r="E33" s="32" t="s">
        <v>185</v>
      </c>
      <c r="F33" s="97">
        <v>35</v>
      </c>
      <c r="G33" s="105">
        <f t="shared" si="3"/>
        <v>3.5070140280561124</v>
      </c>
    </row>
    <row r="34" spans="1:7" ht="12.75">
      <c r="A34" s="36" t="s">
        <v>186</v>
      </c>
      <c r="B34" s="97">
        <v>39</v>
      </c>
      <c r="C34" s="105">
        <f t="shared" si="4"/>
        <v>3.1375703942075623</v>
      </c>
      <c r="E34" s="32" t="s">
        <v>187</v>
      </c>
      <c r="F34" s="97">
        <v>81</v>
      </c>
      <c r="G34" s="105">
        <f t="shared" si="3"/>
        <v>8.11623246492986</v>
      </c>
    </row>
    <row r="35" spans="1:7" ht="12.75">
      <c r="A35" s="36" t="s">
        <v>188</v>
      </c>
      <c r="B35" s="97">
        <v>81</v>
      </c>
      <c r="C35" s="105">
        <f t="shared" si="4"/>
        <v>6.516492357200322</v>
      </c>
      <c r="E35" s="32" t="s">
        <v>189</v>
      </c>
      <c r="F35" s="97">
        <v>458</v>
      </c>
      <c r="G35" s="105">
        <f t="shared" si="3"/>
        <v>45.89178356713427</v>
      </c>
    </row>
    <row r="36" spans="1:7" ht="12.75">
      <c r="A36" s="36" t="s">
        <v>190</v>
      </c>
      <c r="B36" s="97">
        <v>186</v>
      </c>
      <c r="C36" s="105">
        <f t="shared" si="4"/>
        <v>14.96379726468222</v>
      </c>
      <c r="E36" s="32" t="s">
        <v>191</v>
      </c>
      <c r="F36" s="97">
        <v>2143</v>
      </c>
      <c r="G36" s="112" t="s">
        <v>261</v>
      </c>
    </row>
    <row r="37" spans="1:7" ht="12.75">
      <c r="A37" s="36" t="s">
        <v>192</v>
      </c>
      <c r="B37" s="97">
        <v>151</v>
      </c>
      <c r="C37" s="105">
        <f t="shared" si="4"/>
        <v>12.148028962188254</v>
      </c>
      <c r="E37" s="32" t="s">
        <v>193</v>
      </c>
      <c r="F37" s="97">
        <v>391</v>
      </c>
      <c r="G37" s="105">
        <f>(F37/$F$14)*100</f>
        <v>39.17835671342685</v>
      </c>
    </row>
    <row r="38" spans="1:7" ht="12.75">
      <c r="A38" s="36" t="s">
        <v>194</v>
      </c>
      <c r="B38" s="97">
        <v>137</v>
      </c>
      <c r="C38" s="105">
        <f t="shared" si="4"/>
        <v>11.021721641190668</v>
      </c>
      <c r="E38" s="32" t="s">
        <v>191</v>
      </c>
      <c r="F38" s="97">
        <v>653</v>
      </c>
      <c r="G38" s="112" t="s">
        <v>261</v>
      </c>
    </row>
    <row r="39" spans="1:7" ht="12.75">
      <c r="A39" s="36" t="s">
        <v>195</v>
      </c>
      <c r="B39" s="97">
        <v>642</v>
      </c>
      <c r="C39" s="105">
        <f t="shared" si="4"/>
        <v>51.64923572003218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8.5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1180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430</v>
      </c>
      <c r="G43" s="105">
        <f aca="true" t="shared" si="5" ref="G43:G48">(F43/$F$14)*100</f>
        <v>43.08617234468938</v>
      </c>
    </row>
    <row r="44" spans="1:7" ht="12.75">
      <c r="A44" s="36" t="s">
        <v>209</v>
      </c>
      <c r="B44" s="98">
        <v>106</v>
      </c>
      <c r="C44" s="105">
        <f aca="true" t="shared" si="6" ref="C44:C49">(B44/$B$42)*100</f>
        <v>8.983050847457626</v>
      </c>
      <c r="E44" s="32" t="s">
        <v>210</v>
      </c>
      <c r="F44" s="97">
        <v>107</v>
      </c>
      <c r="G44" s="105">
        <f t="shared" si="5"/>
        <v>10.721442885771543</v>
      </c>
    </row>
    <row r="45" spans="1:7" ht="12.75">
      <c r="A45" s="36" t="s">
        <v>211</v>
      </c>
      <c r="B45" s="98">
        <v>393</v>
      </c>
      <c r="C45" s="105">
        <f t="shared" si="6"/>
        <v>33.30508474576271</v>
      </c>
      <c r="E45" s="32" t="s">
        <v>212</v>
      </c>
      <c r="F45" s="97">
        <v>112</v>
      </c>
      <c r="G45" s="105">
        <f t="shared" si="5"/>
        <v>11.22244488977956</v>
      </c>
    </row>
    <row r="46" spans="1:7" ht="12.75">
      <c r="A46" s="36" t="s">
        <v>213</v>
      </c>
      <c r="B46" s="98">
        <v>201</v>
      </c>
      <c r="C46" s="105">
        <f t="shared" si="6"/>
        <v>17.033898305084747</v>
      </c>
      <c r="E46" s="32" t="s">
        <v>214</v>
      </c>
      <c r="F46" s="97">
        <v>56</v>
      </c>
      <c r="G46" s="105">
        <f t="shared" si="5"/>
        <v>5.61122244488978</v>
      </c>
    </row>
    <row r="47" spans="1:7" ht="12.75">
      <c r="A47" s="36" t="s">
        <v>215</v>
      </c>
      <c r="B47" s="97">
        <v>180</v>
      </c>
      <c r="C47" s="105">
        <f t="shared" si="6"/>
        <v>15.254237288135593</v>
      </c>
      <c r="E47" s="32" t="s">
        <v>216</v>
      </c>
      <c r="F47" s="97">
        <v>66</v>
      </c>
      <c r="G47" s="105">
        <f t="shared" si="5"/>
        <v>6.613226452905812</v>
      </c>
    </row>
    <row r="48" spans="1:7" ht="12.75">
      <c r="A48" s="36" t="s">
        <v>217</v>
      </c>
      <c r="B48" s="97">
        <v>161</v>
      </c>
      <c r="C48" s="105">
        <f t="shared" si="6"/>
        <v>13.644067796610168</v>
      </c>
      <c r="E48" s="32" t="s">
        <v>218</v>
      </c>
      <c r="F48" s="97">
        <v>227</v>
      </c>
      <c r="G48" s="105">
        <f t="shared" si="5"/>
        <v>22.74549098196393</v>
      </c>
    </row>
    <row r="49" spans="1:7" ht="12.75">
      <c r="A49" s="36" t="s">
        <v>219</v>
      </c>
      <c r="B49" s="97">
        <v>139</v>
      </c>
      <c r="C49" s="105">
        <f t="shared" si="6"/>
        <v>11.779661016949152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78</v>
      </c>
      <c r="G51" s="81">
        <f>(F51/F$51)*100</f>
        <v>100</v>
      </c>
    </row>
    <row r="52" spans="1:7" ht="12.75">
      <c r="A52" s="4" t="s">
        <v>223</v>
      </c>
      <c r="B52" s="97">
        <v>15</v>
      </c>
      <c r="C52" s="105">
        <f>(B52/$B$42)*100</f>
        <v>1.2711864406779663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197</v>
      </c>
      <c r="C53" s="105">
        <f>(B53/$B$42)*100</f>
        <v>16.694915254237287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555</v>
      </c>
      <c r="C54" s="105">
        <f>(B54/$B$42)*100</f>
        <v>47.03389830508475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413</v>
      </c>
      <c r="C55" s="105">
        <f>(B55/$B$42)*100</f>
        <v>35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8</v>
      </c>
      <c r="G56" s="105">
        <f t="shared" si="7"/>
        <v>10.256410256410255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20</v>
      </c>
      <c r="G57" s="105">
        <f t="shared" si="7"/>
        <v>25.64102564102564</v>
      </c>
    </row>
    <row r="58" spans="1:7" ht="12.75">
      <c r="A58" s="36" t="s">
        <v>234</v>
      </c>
      <c r="B58" s="97">
        <v>849</v>
      </c>
      <c r="C58" s="105">
        <f aca="true" t="shared" si="8" ref="C58:C66">(B58/$B$42)*100</f>
        <v>71.94915254237289</v>
      </c>
      <c r="E58" s="32" t="s">
        <v>235</v>
      </c>
      <c r="F58" s="97">
        <v>22</v>
      </c>
      <c r="G58" s="105">
        <f t="shared" si="7"/>
        <v>28.205128205128204</v>
      </c>
    </row>
    <row r="59" spans="1:7" ht="12.75">
      <c r="A59" s="36" t="s">
        <v>236</v>
      </c>
      <c r="B59" s="97">
        <v>9</v>
      </c>
      <c r="C59" s="105">
        <f t="shared" si="8"/>
        <v>0.7627118644067797</v>
      </c>
      <c r="E59" s="32" t="s">
        <v>237</v>
      </c>
      <c r="F59" s="98">
        <v>20</v>
      </c>
      <c r="G59" s="105">
        <f t="shared" si="7"/>
        <v>25.64102564102564</v>
      </c>
    </row>
    <row r="60" spans="1:7" ht="12.75">
      <c r="A60" s="36" t="s">
        <v>238</v>
      </c>
      <c r="B60" s="97">
        <v>20</v>
      </c>
      <c r="C60" s="105">
        <f t="shared" si="8"/>
        <v>1.694915254237288</v>
      </c>
      <c r="E60" s="32" t="s">
        <v>239</v>
      </c>
      <c r="F60" s="97">
        <v>8</v>
      </c>
      <c r="G60" s="105">
        <f t="shared" si="7"/>
        <v>10.256410256410255</v>
      </c>
    </row>
    <row r="61" spans="1:7" ht="12.75">
      <c r="A61" s="36" t="s">
        <v>240</v>
      </c>
      <c r="B61" s="97">
        <v>302</v>
      </c>
      <c r="C61" s="105">
        <f t="shared" si="8"/>
        <v>25.593220338983052</v>
      </c>
      <c r="E61" s="32" t="s">
        <v>163</v>
      </c>
      <c r="F61" s="97">
        <v>1125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32</v>
      </c>
      <c r="G65" s="105">
        <f aca="true" t="shared" si="9" ref="G65:G71">(F65/F$51)*100</f>
        <v>41.02564102564102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8</v>
      </c>
      <c r="G66" s="105">
        <f t="shared" si="9"/>
        <v>10.256410256410255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0</v>
      </c>
      <c r="G67" s="105">
        <f t="shared" si="9"/>
        <v>0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16</v>
      </c>
      <c r="G68" s="105">
        <f t="shared" si="9"/>
        <v>20.51282051282051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0</v>
      </c>
      <c r="G69" s="105">
        <f t="shared" si="9"/>
        <v>0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14</v>
      </c>
      <c r="G70" s="105">
        <f t="shared" si="9"/>
        <v>17.94871794871795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8</v>
      </c>
      <c r="G71" s="115">
        <f t="shared" si="9"/>
        <v>10.256410256410255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2002-06-12T14:50:32Z</dcterms:modified>
  <cp:category/>
  <cp:version/>
  <cp:contentType/>
  <cp:contentStatus/>
</cp:coreProperties>
</file>