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<sst xmlns="http://schemas.openxmlformats.org/spreadsheetml/2006/main" count="695" uniqueCount="437">
  <si>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</si>
  <si>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</si>
  <si>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</si>
  <si>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</si>
  <si>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</si>
  <si>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</si>
  <si>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</si>
  <si>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</si>
  <si>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</si>
  <si>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</si>
  <si>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</si>
  <si>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</si>
  <si>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</si>
  <si>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</si>
  <si>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</si>
  <si>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</si>
  <si>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</si>
  <si>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</si>
  <si>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</si>
  <si>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</si>
  <si>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</si>
  <si>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</si>
  <si>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</si>
  <si>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</si>
  <si>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</si>
  <si>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</si>
  <si>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</si>
  <si>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</si>
  <si>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</si>
  <si>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</si>
  <si>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</si>
  <si>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</si>
  <si>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</si>
  <si>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</si>
  <si>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</si>
  <si>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</si>
  <si>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</si>
  <si>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</si>
  <si>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</si>
  <si>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</si>
  <si>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</si>
  <si>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</si>
  <si>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</si>
  <si>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</si>
  <si>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</si>
  <si>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</si>
  <si>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</si>
  <si>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</si>
  <si>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</si>
  <si>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</si>
  <si>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</si>
  <si>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</si>
  <si>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</si>
  <si>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</si>
  <si>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</si>
  <si>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</si>
  <si>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</si>
  <si>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</si>
  <si>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</si>
  <si>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</si>
  <si>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</si>
  <si>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</si>
  <si>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</si>
  <si>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</si>
  <si>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</si>
  <si>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</si>
  <si>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</si>
  <si>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</si>
  <si>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</si>
  <si>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</si>
  <si>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</si>
  <si>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</si>
  <si>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</si>
  <si>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</si>
  <si>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</si>
  <si>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</si>
  <si>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</si>
  <si>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</si>
  <si>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</si>
  <si>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</si>
  <si>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</si>
  <si>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</si>
  <si>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</si>
  <si>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</si>
  <si>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</si>
  <si>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</si>
  <si>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</si>
  <si>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</si>
  <si>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</si>
  <si>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</si>
  <si>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</si>
  <si>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</si>
  <si>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</si>
  <si>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</si>
  <si>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</si>
  <si>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</si>
  <si>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</si>
  <si>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</si>
  <si>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</si>
  <si>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</si>
  <si>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</si>
  <si>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</si>
  <si>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</si>
  <si>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</si>
  <si>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</si>
  <si>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</si>
  <si>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</si>
  <si>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</si>
  <si>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</si>
  <si>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</si>
  <si>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</si>
  <si>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</si>
  <si>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</si>
  <si>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</si>
  <si>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</si>
  <si>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</si>
  <si>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</si>
  <si>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</si>
  <si>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</si>
  <si>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</si>
  <si>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</si>
  <si>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</si>
  <si>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</si>
  <si>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</si>
  <si>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</si>
  <si>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</si>
  <si>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</si>
  <si>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</si>
  <si>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</si>
  <si>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</si>
  <si>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</si>
  <si>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</si>
  <si>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</si>
  <si>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</si>
  <si>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</si>
  <si>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</si>
  <si>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</si>
  <si>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</si>
  <si>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</si>
  <si>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</si>
  <si>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</si>
  <si>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</si>
  <si>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</si>
  <si>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</si>
  <si>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</si>
  <si>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</si>
  <si>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</si>
  <si>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</si>
  <si>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</si>
  <si>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</si>
  <si>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</si>
  <si>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</si>
  <si>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</si>
  <si>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</si>
  <si>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</si>
  <si>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</si>
  <si>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</si>
  <si>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</si>
  <si>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</si>
  <si>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</si>
  <si>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</si>
  <si>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</si>
  <si>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</si>
  <si>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</si>
  <si>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</si>
  <si>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</si>
  <si>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</si>
  <si>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</si>
  <si>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</si>
  <si>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</si>
  <si>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</si>
  <si>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</si>
  <si>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</si>
  <si>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</si>
  <si>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</si>
  <si>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</si>
  <si>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</si>
  <si>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</si>
  <si>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</si>
  <si>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</si>
  <si>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</si>
  <si>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</si>
  <si>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</si>
  <si>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</si>
  <si>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</si>
  <si>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</si>
  <si>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</si>
  <si>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</si>
  <si>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</si>
  <si>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</si>
  <si>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</si>
  <si>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</si>
  <si>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</si>
  <si>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</si>
  <si>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</si>
  <si>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</si>
  <si>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</si>
  <si>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</si>
  <si>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</si>
  <si>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</si>
  <si>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</si>
  <si>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</si>
  <si>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</si>
  <si>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</si>
  <si>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</si>
  <si>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</si>
  <si>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</si>
  <si>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</si>
  <si>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</si>
  <si>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</si>
  <si>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</si>
  <si>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</si>
  <si>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</si>
  <si>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</si>
  <si>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</si>
  <si>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</si>
  <si>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</si>
  <si>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</si>
  <si>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</si>
  <si>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</si>
  <si>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</si>
  <si>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</si>
  <si>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</si>
  <si>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</si>
  <si>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</si>
  <si>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</si>
  <si>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</si>
  <si>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</si>
  <si>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</si>
  <si>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</si>
  <si>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</si>
  <si>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</si>
  <si>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</si>
  <si>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</si>
  <si>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</si>
  <si>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</si>
  <si>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</si>
  <si>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</si>
  <si>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</si>
  <si>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</si>
  <si>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</si>
  <si>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</si>
  <si>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</si>
  <si>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</si>
  <si>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</si>
  <si>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</si>
  <si>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</si>
  <si>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</si>
  <si>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</si>
  <si>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</si>
  <si>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</si>
  <si>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</si>
  <si>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</si>
  <si>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</si>
  <si>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</si>
  <si>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</si>
  <si>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</si>
  <si>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</si>
  <si>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</si>
  <si>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</si>
  <si>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</si>
  <si>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</si>
  <si>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</si>
  <si>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</si>
  <si>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</si>
  <si>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</si>
  <si>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</si>
  <si>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</si>
  <si>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</si>
  <si>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</si>
  <si>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</si>
  <si>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</si>
  <si>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</si>
  <si>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</si>
  <si>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</si>
  <si>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</si>
  <si>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</si>
  <si>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</si>
  <si>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</si>
  <si>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</si>
  <si>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</si>
  <si>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</si>
  <si>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</si>
  <si>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</si>
  <si>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</si>
  <si>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</si>
  <si>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</si>
  <si>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</si>
  <si>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</si>
  <si>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</si>
  <si>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</si>
  <si>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</si>
  <si>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</si>
  <si>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</si>
  <si>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</si>
  <si>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</si>
  <si>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</si>
  <si>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</si>
  <si>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</si>
  <si>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</si>
  <si>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</si>
  <si>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</si>
  <si>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</si>
  <si>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</si>
  <si>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</si>
  <si>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</si>
  <si>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</si>
  <si>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</si>
  <si>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</si>
  <si>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</si>
  <si>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</si>
  <si>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</si>
  <si>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</si>
  <si>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</si>
  <si>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</si>
  <si>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</si>
  <si>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</si>
  <si>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</si>
  <si>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</si>
  <si>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</si>
  <si>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</si>
  <si>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</si>
  <si>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</si>
  <si>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</si>
  <si>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</si>
  <si>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</si>
  <si>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</si>
  <si>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</si>
  <si>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</si>
  <si>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</si>
  <si>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</si>
  <si>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</si>
  <si>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</si>
  <si>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</si>
  <si>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</si>
  <si>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</si>
  <si>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</si>
  <si>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</si>
  <si>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</si>
  <si>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</si>
  <si>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</si>
  <si>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</si>
  <si>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</si>
  <si>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</si>
  <si>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</si>
  <si>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</si>
  <si>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</si>
  <si>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</si>
  <si>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</si>
  <si>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</si>
  <si>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</si>
  <si>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</si>
  <si>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</si>
  <si>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</si>
  <si>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</si>
  <si>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</si>
  <si>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</si>
  <si>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</si>
  <si>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</si>
  <si>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</si>
  <si>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</si>
  <si>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</si>
  <si>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</si>
  <si>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</si>
  <si>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</si>
  <si>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</si>
  <si>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</si>
  <si>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</si>
  <si>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</si>
  <si>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</si>
  <si>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</si>
  <si>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</si>
  <si>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</si>
  <si>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</si>
  <si>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</si>
  <si>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</si>
  <si>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</si>
  <si>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</si>
  <si>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</si>
  <si>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</si>
  <si>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</si>
  <si>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</si>
  <si>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</si>
  <si>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</si>
  <si>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</si>
  <si>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</si>
  <si>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</si>
  <si>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</si>
  <si>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</si>
  <si>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</si>
  <si>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</si>
  <si>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</si>
  <si>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</si>
  <si>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</si>
  <si>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</si>
  <si>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</si>
  <si>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Lincoln Park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</si>
  <si>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Lincoln Park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</si>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</sst>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10930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10930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5239</v>
      </c>
      <c r="C9" s="151">
        <f>(B9/$B$7)*100</f>
        <v>47.93229643183898</v>
      </c>
      <c r="D9" s="152"/>
      <c r="E9" s="152" t="s">
        <v>403</v>
      </c>
      <c r="F9" s="150">
        <v>633</v>
      </c>
      <c r="G9" s="153">
        <f t="shared" si="0"/>
        <v>5.791399817017384</v>
      </c>
    </row>
    <row r="10" spans="1:7" ht="12.75">
      <c r="A10" s="149" t="s">
        <v>404</v>
      </c>
      <c r="B10" s="150">
        <v>5691</v>
      </c>
      <c r="C10" s="151">
        <f>(B10/$B$7)*100</f>
        <v>52.06770356816103</v>
      </c>
      <c r="D10" s="152"/>
      <c r="E10" s="152" t="s">
        <v>405</v>
      </c>
      <c r="F10" s="150">
        <v>41</v>
      </c>
      <c r="G10" s="153">
        <f t="shared" si="0"/>
        <v>0.37511436413540716</v>
      </c>
    </row>
    <row r="11" spans="1:7" ht="12.75">
      <c r="A11" s="149"/>
      <c r="B11" s="150"/>
      <c r="C11" s="151"/>
      <c r="D11" s="152"/>
      <c r="E11" s="152" t="s">
        <v>406</v>
      </c>
      <c r="F11" s="150">
        <v>214</v>
      </c>
      <c r="G11" s="153">
        <f t="shared" si="0"/>
        <v>1.9579139981701739</v>
      </c>
    </row>
    <row r="12" spans="1:7" ht="12.75">
      <c r="A12" s="149" t="s">
        <v>407</v>
      </c>
      <c r="B12" s="150">
        <v>632</v>
      </c>
      <c r="C12" s="151">
        <f aca="true" t="shared" si="1" ref="C12:C24">B12*100/B$7</f>
        <v>5.782250686184812</v>
      </c>
      <c r="D12" s="152"/>
      <c r="E12" s="152" t="s">
        <v>408</v>
      </c>
      <c r="F12" s="150">
        <v>75</v>
      </c>
      <c r="G12" s="153">
        <f t="shared" si="0"/>
        <v>0.6861848124428179</v>
      </c>
    </row>
    <row r="13" spans="1:7" ht="12.75">
      <c r="A13" s="149" t="s">
        <v>409</v>
      </c>
      <c r="B13" s="150">
        <v>643</v>
      </c>
      <c r="C13" s="151">
        <f t="shared" si="1"/>
        <v>5.882891125343092</v>
      </c>
      <c r="D13" s="152"/>
      <c r="E13" s="152" t="s">
        <v>410</v>
      </c>
      <c r="F13" s="150">
        <v>303</v>
      </c>
      <c r="G13" s="153">
        <f t="shared" si="0"/>
        <v>2.7721866422689843</v>
      </c>
    </row>
    <row r="14" spans="1:7" ht="12.75">
      <c r="A14" s="149" t="s">
        <v>411</v>
      </c>
      <c r="B14" s="150">
        <v>610</v>
      </c>
      <c r="C14" s="151">
        <f t="shared" si="1"/>
        <v>5.580969807868253</v>
      </c>
      <c r="D14" s="152"/>
      <c r="E14" s="152" t="s">
        <v>412</v>
      </c>
      <c r="F14" s="150">
        <v>10297</v>
      </c>
      <c r="G14" s="153">
        <f t="shared" si="0"/>
        <v>94.20860018298262</v>
      </c>
    </row>
    <row r="15" spans="1:7" ht="12.75">
      <c r="A15" s="149" t="s">
        <v>413</v>
      </c>
      <c r="B15" s="150">
        <v>492</v>
      </c>
      <c r="C15" s="151">
        <f t="shared" si="1"/>
        <v>4.501372369624885</v>
      </c>
      <c r="D15" s="152"/>
      <c r="E15" s="152" t="s">
        <v>414</v>
      </c>
      <c r="F15" s="150">
        <v>9398</v>
      </c>
      <c r="G15" s="153">
        <f t="shared" si="0"/>
        <v>85.98353156450138</v>
      </c>
    </row>
    <row r="16" spans="1:7" ht="12.75">
      <c r="A16" s="149" t="s">
        <v>415</v>
      </c>
      <c r="B16" s="150">
        <v>467</v>
      </c>
      <c r="C16" s="151">
        <f t="shared" si="1"/>
        <v>4.272644098810613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1665</v>
      </c>
      <c r="C17" s="151">
        <f t="shared" si="1"/>
        <v>15.233302836230559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2023</v>
      </c>
      <c r="C18" s="151">
        <f t="shared" si="1"/>
        <v>18.508691674290944</v>
      </c>
      <c r="D18" s="152"/>
      <c r="E18" s="143" t="s">
        <v>419</v>
      </c>
      <c r="F18" s="141">
        <v>10930</v>
      </c>
      <c r="G18" s="148">
        <v>100</v>
      </c>
    </row>
    <row r="19" spans="1:7" ht="12.75">
      <c r="A19" s="149" t="s">
        <v>420</v>
      </c>
      <c r="B19" s="150">
        <v>1647</v>
      </c>
      <c r="C19" s="151">
        <f t="shared" si="1"/>
        <v>15.068618481244282</v>
      </c>
      <c r="D19" s="152"/>
      <c r="E19" s="152" t="s">
        <v>421</v>
      </c>
      <c r="F19" s="150">
        <v>10245</v>
      </c>
      <c r="G19" s="153">
        <f aca="true" t="shared" si="2" ref="G19:G30">F19*100/F$18</f>
        <v>93.73284537968892</v>
      </c>
    </row>
    <row r="20" spans="1:7" ht="12.75">
      <c r="A20" s="149" t="s">
        <v>422</v>
      </c>
      <c r="B20" s="150">
        <v>644</v>
      </c>
      <c r="C20" s="151">
        <f t="shared" si="1"/>
        <v>5.8920402561756635</v>
      </c>
      <c r="D20" s="152"/>
      <c r="E20" s="152" t="s">
        <v>423</v>
      </c>
      <c r="F20" s="150">
        <v>4026</v>
      </c>
      <c r="G20" s="153">
        <f t="shared" si="2"/>
        <v>36.834400731930465</v>
      </c>
    </row>
    <row r="21" spans="1:7" ht="12.75">
      <c r="A21" s="149" t="s">
        <v>424</v>
      </c>
      <c r="B21" s="150">
        <v>485</v>
      </c>
      <c r="C21" s="151">
        <f t="shared" si="1"/>
        <v>4.437328453796889</v>
      </c>
      <c r="D21" s="152"/>
      <c r="E21" s="152" t="s">
        <v>425</v>
      </c>
      <c r="F21" s="150">
        <v>2223</v>
      </c>
      <c r="G21" s="153">
        <f t="shared" si="2"/>
        <v>20.338517840805125</v>
      </c>
    </row>
    <row r="22" spans="1:7" ht="12.75">
      <c r="A22" s="149" t="s">
        <v>426</v>
      </c>
      <c r="B22" s="150">
        <v>753</v>
      </c>
      <c r="C22" s="151">
        <f t="shared" si="1"/>
        <v>6.889295516925892</v>
      </c>
      <c r="D22" s="152"/>
      <c r="E22" s="152" t="s">
        <v>427</v>
      </c>
      <c r="F22" s="150">
        <v>2998</v>
      </c>
      <c r="G22" s="153">
        <f t="shared" si="2"/>
        <v>27.429094236047575</v>
      </c>
    </row>
    <row r="23" spans="1:7" ht="12.75">
      <c r="A23" s="149" t="s">
        <v>428</v>
      </c>
      <c r="B23" s="150">
        <v>603</v>
      </c>
      <c r="C23" s="151">
        <f t="shared" si="1"/>
        <v>5.516925892040256</v>
      </c>
      <c r="D23" s="152"/>
      <c r="E23" s="152" t="s">
        <v>429</v>
      </c>
      <c r="F23" s="150">
        <v>2073</v>
      </c>
      <c r="G23" s="153">
        <f t="shared" si="2"/>
        <v>18.96614821591949</v>
      </c>
    </row>
    <row r="24" spans="1:7" ht="12.75">
      <c r="A24" s="149" t="s">
        <v>430</v>
      </c>
      <c r="B24" s="150">
        <v>266</v>
      </c>
      <c r="C24" s="151">
        <f t="shared" si="1"/>
        <v>2.433668801463861</v>
      </c>
      <c r="D24" s="152"/>
      <c r="E24" s="152" t="s">
        <v>431</v>
      </c>
      <c r="F24" s="150">
        <v>579</v>
      </c>
      <c r="G24" s="153">
        <f t="shared" si="2"/>
        <v>5.297346752058554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129</v>
      </c>
      <c r="G25" s="153">
        <f t="shared" si="2"/>
        <v>1.1802378774016469</v>
      </c>
    </row>
    <row r="26" spans="1:7" ht="12.75">
      <c r="A26" s="149" t="s">
        <v>433</v>
      </c>
      <c r="B26" s="145">
        <v>39.6</v>
      </c>
      <c r="C26" s="155" t="s">
        <v>261</v>
      </c>
      <c r="D26" s="152"/>
      <c r="E26" s="156" t="s">
        <v>434</v>
      </c>
      <c r="F26" s="157">
        <v>419</v>
      </c>
      <c r="G26" s="153">
        <f t="shared" si="2"/>
        <v>3.8334858188472096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188</v>
      </c>
      <c r="G27" s="153">
        <f t="shared" si="2"/>
        <v>1.7200365965233302</v>
      </c>
    </row>
    <row r="28" spans="1:7" ht="12.75">
      <c r="A28" s="149" t="s">
        <v>262</v>
      </c>
      <c r="B28" s="150">
        <v>8716</v>
      </c>
      <c r="C28" s="151">
        <f aca="true" t="shared" si="3" ref="C28:C35">B28*100/B$7</f>
        <v>79.74382433668802</v>
      </c>
      <c r="D28" s="152"/>
      <c r="E28" s="152" t="s">
        <v>436</v>
      </c>
      <c r="F28" s="150">
        <v>685</v>
      </c>
      <c r="G28" s="153">
        <f t="shared" si="2"/>
        <v>6.267154620311071</v>
      </c>
    </row>
    <row r="29" spans="1:7" ht="12.75">
      <c r="A29" s="149" t="s">
        <v>0</v>
      </c>
      <c r="B29" s="150">
        <v>4076</v>
      </c>
      <c r="C29" s="151">
        <f t="shared" si="3"/>
        <v>37.29185727355901</v>
      </c>
      <c r="D29" s="152"/>
      <c r="E29" s="152" t="s">
        <v>1</v>
      </c>
      <c r="F29" s="150">
        <v>667</v>
      </c>
      <c r="G29" s="153">
        <f t="shared" si="2"/>
        <v>6.102470265324794</v>
      </c>
    </row>
    <row r="30" spans="1:7" ht="12.75">
      <c r="A30" s="149" t="s">
        <v>2</v>
      </c>
      <c r="B30" s="150">
        <v>4640</v>
      </c>
      <c r="C30" s="151">
        <f t="shared" si="3"/>
        <v>42.451967063129004</v>
      </c>
      <c r="D30" s="152"/>
      <c r="E30" s="152" t="s">
        <v>3</v>
      </c>
      <c r="F30" s="150">
        <v>18</v>
      </c>
      <c r="G30" s="153">
        <f t="shared" si="2"/>
        <v>0.16468435498627632</v>
      </c>
    </row>
    <row r="31" spans="1:7" ht="12.75">
      <c r="A31" s="149" t="s">
        <v>4</v>
      </c>
      <c r="B31" s="150">
        <v>8466</v>
      </c>
      <c r="C31" s="151">
        <f t="shared" si="3"/>
        <v>77.45654162854528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1902</v>
      </c>
      <c r="C32" s="151">
        <f t="shared" si="3"/>
        <v>17.401646843549862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1622</v>
      </c>
      <c r="C33" s="151">
        <f t="shared" si="3"/>
        <v>14.83989021043001</v>
      </c>
      <c r="D33" s="152"/>
      <c r="E33" s="143" t="s">
        <v>8</v>
      </c>
      <c r="F33" s="141">
        <v>4026</v>
      </c>
      <c r="G33" s="148">
        <v>100</v>
      </c>
    </row>
    <row r="34" spans="1:7" ht="12.75">
      <c r="A34" s="149" t="s">
        <v>0</v>
      </c>
      <c r="B34" s="150">
        <v>628</v>
      </c>
      <c r="C34" s="151">
        <f t="shared" si="3"/>
        <v>5.745654162854529</v>
      </c>
      <c r="D34" s="152"/>
      <c r="E34" s="152" t="s">
        <v>9</v>
      </c>
      <c r="F34" s="150">
        <v>2707</v>
      </c>
      <c r="G34" s="153">
        <f aca="true" t="shared" si="4" ref="G34:G42">F34*100/F$33</f>
        <v>67.23795330352708</v>
      </c>
    </row>
    <row r="35" spans="1:7" ht="12.75">
      <c r="A35" s="149" t="s">
        <v>2</v>
      </c>
      <c r="B35" s="150">
        <v>994</v>
      </c>
      <c r="C35" s="151">
        <f t="shared" si="3"/>
        <v>9.09423604757548</v>
      </c>
      <c r="D35" s="152"/>
      <c r="E35" s="152" t="s">
        <v>10</v>
      </c>
      <c r="F35" s="150">
        <v>1178</v>
      </c>
      <c r="G35" s="153">
        <f t="shared" si="4"/>
        <v>29.259811227024343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2223</v>
      </c>
      <c r="G36" s="153">
        <f t="shared" si="4"/>
        <v>55.216095380029806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981</v>
      </c>
      <c r="G37" s="153">
        <f t="shared" si="4"/>
        <v>24.36661698956781</v>
      </c>
    </row>
    <row r="38" spans="1:7" ht="12.75">
      <c r="A38" s="162" t="s">
        <v>13</v>
      </c>
      <c r="B38" s="150">
        <v>10770</v>
      </c>
      <c r="C38" s="151">
        <f aca="true" t="shared" si="5" ref="C38:C56">B38*100/B$7</f>
        <v>98.53613906678865</v>
      </c>
      <c r="D38" s="152"/>
      <c r="E38" s="152" t="s">
        <v>14</v>
      </c>
      <c r="F38" s="150">
        <v>369</v>
      </c>
      <c r="G38" s="153">
        <f t="shared" si="4"/>
        <v>9.165424739195231</v>
      </c>
    </row>
    <row r="39" spans="1:7" ht="12.75">
      <c r="A39" s="149" t="s">
        <v>15</v>
      </c>
      <c r="B39" s="150">
        <v>9845</v>
      </c>
      <c r="C39" s="151">
        <f t="shared" si="5"/>
        <v>90.07319304666056</v>
      </c>
      <c r="D39" s="152"/>
      <c r="E39" s="152" t="s">
        <v>10</v>
      </c>
      <c r="F39" s="150">
        <v>164</v>
      </c>
      <c r="G39" s="153">
        <f t="shared" si="4"/>
        <v>4.0735221063089915</v>
      </c>
    </row>
    <row r="40" spans="1:7" ht="12.75">
      <c r="A40" s="149" t="s">
        <v>16</v>
      </c>
      <c r="B40" s="150">
        <v>191</v>
      </c>
      <c r="C40" s="151">
        <f t="shared" si="5"/>
        <v>1.747483989021043</v>
      </c>
      <c r="D40" s="152"/>
      <c r="E40" s="152" t="s">
        <v>17</v>
      </c>
      <c r="F40" s="150">
        <v>1319</v>
      </c>
      <c r="G40" s="153">
        <f t="shared" si="4"/>
        <v>32.76204669647293</v>
      </c>
    </row>
    <row r="41" spans="1:7" ht="12.75">
      <c r="A41" s="149" t="s">
        <v>18</v>
      </c>
      <c r="B41" s="150">
        <v>13</v>
      </c>
      <c r="C41" s="151">
        <f t="shared" si="5"/>
        <v>0.11893870082342177</v>
      </c>
      <c r="D41" s="152"/>
      <c r="E41" s="152" t="s">
        <v>19</v>
      </c>
      <c r="F41" s="150">
        <v>1072</v>
      </c>
      <c r="G41" s="153">
        <f t="shared" si="4"/>
        <v>26.626924987580725</v>
      </c>
    </row>
    <row r="42" spans="1:7" ht="12.75">
      <c r="A42" s="149" t="s">
        <v>20</v>
      </c>
      <c r="B42" s="150">
        <v>578</v>
      </c>
      <c r="C42" s="151">
        <f t="shared" si="5"/>
        <v>5.288197621225984</v>
      </c>
      <c r="D42" s="152"/>
      <c r="E42" s="152" t="s">
        <v>21</v>
      </c>
      <c r="F42" s="150">
        <v>278</v>
      </c>
      <c r="G42" s="153">
        <f t="shared" si="4"/>
        <v>6.905116741182315</v>
      </c>
    </row>
    <row r="43" spans="1:7" ht="12.75">
      <c r="A43" s="149" t="s">
        <v>22</v>
      </c>
      <c r="B43" s="150">
        <v>181</v>
      </c>
      <c r="C43" s="151">
        <f t="shared" si="5"/>
        <v>1.655992680695334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86</v>
      </c>
      <c r="C44" s="151">
        <f t="shared" si="5"/>
        <v>0.7868252516010978</v>
      </c>
      <c r="D44" s="152"/>
      <c r="E44" s="152" t="s">
        <v>24</v>
      </c>
      <c r="F44" s="159">
        <v>1251</v>
      </c>
      <c r="G44" s="163">
        <f>F44*100/F33</f>
        <v>31.073025335320416</v>
      </c>
    </row>
    <row r="45" spans="1:7" ht="12.75">
      <c r="A45" s="149" t="s">
        <v>25</v>
      </c>
      <c r="B45" s="150">
        <v>166</v>
      </c>
      <c r="C45" s="151">
        <f t="shared" si="5"/>
        <v>1.5187557182067704</v>
      </c>
      <c r="D45" s="152"/>
      <c r="E45" s="152" t="s">
        <v>26</v>
      </c>
      <c r="F45" s="159">
        <v>853</v>
      </c>
      <c r="G45" s="163">
        <f>F45*100/F33</f>
        <v>21.1872826626925</v>
      </c>
    </row>
    <row r="46" spans="1:7" ht="12.75">
      <c r="A46" s="149" t="s">
        <v>27</v>
      </c>
      <c r="B46" s="150">
        <v>47</v>
      </c>
      <c r="C46" s="151">
        <f t="shared" si="5"/>
        <v>0.43000914913083255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63</v>
      </c>
      <c r="C47" s="151">
        <f t="shared" si="5"/>
        <v>0.576395242451967</v>
      </c>
      <c r="D47" s="152"/>
      <c r="E47" s="152" t="s">
        <v>29</v>
      </c>
      <c r="F47" s="164">
        <v>2.54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0.018298261665141813</v>
      </c>
      <c r="D48" s="152"/>
      <c r="E48" s="152" t="s">
        <v>31</v>
      </c>
      <c r="F48" s="145">
        <v>3.14</v>
      </c>
      <c r="G48" s="165" t="s">
        <v>261</v>
      </c>
    </row>
    <row r="49" spans="1:7" ht="14.25">
      <c r="A49" s="149" t="s">
        <v>32</v>
      </c>
      <c r="B49" s="150">
        <v>33</v>
      </c>
      <c r="C49" s="151">
        <f t="shared" si="5"/>
        <v>0.3019213174748399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0.009149130832570906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4110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4026</v>
      </c>
      <c r="G52" s="153">
        <f>F52*100/F$51</f>
        <v>97.95620437956204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84</v>
      </c>
      <c r="G53" s="153">
        <f>F53*100/F$51</f>
        <v>2.0437956204379564</v>
      </c>
    </row>
    <row r="54" spans="1:7" ht="14.25">
      <c r="A54" s="149" t="s">
        <v>41</v>
      </c>
      <c r="B54" s="150">
        <v>1</v>
      </c>
      <c r="C54" s="151">
        <f t="shared" si="5"/>
        <v>0.009149130832570906</v>
      </c>
      <c r="D54" s="152"/>
      <c r="E54" s="152" t="s">
        <v>42</v>
      </c>
      <c r="F54" s="150">
        <v>10</v>
      </c>
      <c r="G54" s="153">
        <f>F54*100/F$51</f>
        <v>0.24330900243309003</v>
      </c>
    </row>
    <row r="55" spans="1:7" ht="12.75">
      <c r="A55" s="149" t="s">
        <v>43</v>
      </c>
      <c r="B55" s="150">
        <v>142</v>
      </c>
      <c r="C55" s="151">
        <f t="shared" si="5"/>
        <v>1.2991765782250686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160</v>
      </c>
      <c r="C56" s="151">
        <f t="shared" si="5"/>
        <v>1.463860933211345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9994</v>
      </c>
      <c r="C60" s="167">
        <f>B60*100/B7</f>
        <v>91.43641354071363</v>
      </c>
      <c r="D60" s="152"/>
      <c r="E60" s="143" t="s">
        <v>51</v>
      </c>
      <c r="F60" s="141">
        <v>4026</v>
      </c>
      <c r="G60" s="148">
        <v>100</v>
      </c>
    </row>
    <row r="61" spans="1:7" ht="12.75">
      <c r="A61" s="149" t="s">
        <v>52</v>
      </c>
      <c r="B61" s="159">
        <v>212</v>
      </c>
      <c r="C61" s="167">
        <f>B61*100/B7</f>
        <v>1.939615736505032</v>
      </c>
      <c r="D61" s="152"/>
      <c r="E61" s="152" t="s">
        <v>53</v>
      </c>
      <c r="F61" s="150">
        <v>3061</v>
      </c>
      <c r="G61" s="153">
        <f>F61*100/F$60</f>
        <v>76.03079980129161</v>
      </c>
    </row>
    <row r="62" spans="1:7" ht="12.75">
      <c r="A62" s="149" t="s">
        <v>54</v>
      </c>
      <c r="B62" s="159">
        <v>31</v>
      </c>
      <c r="C62" s="167">
        <f>B62*100/B7</f>
        <v>0.2836230558096981</v>
      </c>
      <c r="D62" s="152"/>
      <c r="E62" s="152" t="s">
        <v>55</v>
      </c>
      <c r="F62" s="150">
        <v>965</v>
      </c>
      <c r="G62" s="153">
        <f>F62*100/F$60</f>
        <v>23.969200198708396</v>
      </c>
    </row>
    <row r="63" spans="1:7" ht="12.75">
      <c r="A63" s="149" t="s">
        <v>56</v>
      </c>
      <c r="B63" s="159">
        <v>649</v>
      </c>
      <c r="C63" s="167">
        <f>B63*100/B7</f>
        <v>5.937785910338518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2</v>
      </c>
      <c r="C64" s="167">
        <f>B64*100/B7</f>
        <v>0.018298261665141813</v>
      </c>
      <c r="D64" s="152"/>
      <c r="E64" s="152" t="s">
        <v>58</v>
      </c>
      <c r="F64" s="164">
        <v>2.69</v>
      </c>
      <c r="G64" s="165" t="s">
        <v>261</v>
      </c>
    </row>
    <row r="65" spans="1:7" ht="13.5" thickBot="1">
      <c r="A65" s="170" t="s">
        <v>59</v>
      </c>
      <c r="B65" s="171">
        <v>213</v>
      </c>
      <c r="C65" s="172">
        <f>B65*100/B7</f>
        <v>1.948764867337603</v>
      </c>
      <c r="D65" s="173"/>
      <c r="E65" s="173" t="s">
        <v>60</v>
      </c>
      <c r="F65" s="174">
        <v>2.09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10930</v>
      </c>
      <c r="G9" s="33">
        <f>(F9/$F$9)*100</f>
        <v>100</v>
      </c>
    </row>
    <row r="10" spans="1:7" ht="12.75">
      <c r="A10" s="29" t="s">
        <v>269</v>
      </c>
      <c r="B10" s="93">
        <v>2383</v>
      </c>
      <c r="C10" s="33">
        <f aca="true" t="shared" si="0" ref="C10:C15">(B10/$B$10)*100</f>
        <v>100</v>
      </c>
      <c r="E10" s="34" t="s">
        <v>270</v>
      </c>
      <c r="F10" s="97">
        <v>9449</v>
      </c>
      <c r="G10" s="84">
        <f aca="true" t="shared" si="1" ref="G10:G16">(F10/$F$9)*100</f>
        <v>86.45013723696249</v>
      </c>
    </row>
    <row r="11" spans="1:8" ht="12.75">
      <c r="A11" s="36" t="s">
        <v>271</v>
      </c>
      <c r="B11" s="98">
        <v>224</v>
      </c>
      <c r="C11" s="35">
        <f t="shared" si="0"/>
        <v>9.399916072177927</v>
      </c>
      <c r="E11" s="34" t="s">
        <v>272</v>
      </c>
      <c r="F11" s="97">
        <v>9336</v>
      </c>
      <c r="G11" s="84">
        <f t="shared" si="1"/>
        <v>85.41628545288198</v>
      </c>
      <c r="H11" s="15" t="s">
        <v>250</v>
      </c>
    </row>
    <row r="12" spans="1:8" ht="12.75">
      <c r="A12" s="36" t="s">
        <v>273</v>
      </c>
      <c r="B12" s="98">
        <v>128</v>
      </c>
      <c r="C12" s="35">
        <f t="shared" si="0"/>
        <v>5.371380612673101</v>
      </c>
      <c r="E12" s="34" t="s">
        <v>274</v>
      </c>
      <c r="F12" s="97">
        <v>6942</v>
      </c>
      <c r="G12" s="84">
        <f t="shared" si="1"/>
        <v>63.51326623970722</v>
      </c>
      <c r="H12" s="15" t="s">
        <v>250</v>
      </c>
    </row>
    <row r="13" spans="1:7" ht="12.75">
      <c r="A13" s="36" t="s">
        <v>275</v>
      </c>
      <c r="B13" s="98">
        <v>885</v>
      </c>
      <c r="C13" s="35">
        <f t="shared" si="0"/>
        <v>37.138061267310114</v>
      </c>
      <c r="E13" s="34" t="s">
        <v>276</v>
      </c>
      <c r="F13" s="97">
        <v>2394</v>
      </c>
      <c r="G13" s="84">
        <f t="shared" si="1"/>
        <v>21.903019213174748</v>
      </c>
    </row>
    <row r="14" spans="1:7" ht="12.75">
      <c r="A14" s="36" t="s">
        <v>277</v>
      </c>
      <c r="B14" s="98">
        <v>496</v>
      </c>
      <c r="C14" s="35">
        <f t="shared" si="0"/>
        <v>20.814099874108265</v>
      </c>
      <c r="E14" s="34" t="s">
        <v>166</v>
      </c>
      <c r="F14" s="97">
        <v>113</v>
      </c>
      <c r="G14" s="84">
        <f t="shared" si="1"/>
        <v>1.0338517840805124</v>
      </c>
    </row>
    <row r="15" spans="1:7" ht="12.75">
      <c r="A15" s="36" t="s">
        <v>324</v>
      </c>
      <c r="B15" s="97">
        <v>650</v>
      </c>
      <c r="C15" s="35">
        <f t="shared" si="0"/>
        <v>27.27654217373059</v>
      </c>
      <c r="E15" s="34" t="s">
        <v>278</v>
      </c>
      <c r="F15" s="97">
        <v>1481</v>
      </c>
      <c r="G15" s="84">
        <f t="shared" si="1"/>
        <v>13.549862763037513</v>
      </c>
    </row>
    <row r="16" spans="1:7" ht="12.75">
      <c r="A16" s="36"/>
      <c r="B16" s="93" t="s">
        <v>250</v>
      </c>
      <c r="C16" s="10"/>
      <c r="E16" s="34" t="s">
        <v>279</v>
      </c>
      <c r="F16" s="98">
        <v>457</v>
      </c>
      <c r="G16" s="84">
        <f t="shared" si="1"/>
        <v>4.181152790484903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888</v>
      </c>
      <c r="G17" s="84">
        <f>(F17/$F$9)*100</f>
        <v>8.124428179322964</v>
      </c>
    </row>
    <row r="18" spans="1:7" ht="12.75">
      <c r="A18" s="29" t="s">
        <v>282</v>
      </c>
      <c r="B18" s="93">
        <v>8139</v>
      </c>
      <c r="C18" s="33">
        <f>(B18/$B$18)*100</f>
        <v>100</v>
      </c>
      <c r="E18" s="34" t="s">
        <v>283</v>
      </c>
      <c r="F18" s="97">
        <v>593</v>
      </c>
      <c r="G18" s="84">
        <f>(F18/$F$9)*100</f>
        <v>5.425434583714547</v>
      </c>
    </row>
    <row r="19" spans="1:7" ht="12.75">
      <c r="A19" s="36" t="s">
        <v>284</v>
      </c>
      <c r="B19" s="97">
        <v>363</v>
      </c>
      <c r="C19" s="84">
        <f aca="true" t="shared" si="2" ref="C19:C25">(B19/$B$18)*100</f>
        <v>4.4600073719130116</v>
      </c>
      <c r="E19" s="34"/>
      <c r="F19" s="97" t="s">
        <v>250</v>
      </c>
      <c r="G19" s="84"/>
    </row>
    <row r="20" spans="1:7" ht="12.75">
      <c r="A20" s="36" t="s">
        <v>285</v>
      </c>
      <c r="B20" s="97">
        <v>750</v>
      </c>
      <c r="C20" s="84">
        <f t="shared" si="2"/>
        <v>9.214891264283082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2525</v>
      </c>
      <c r="C21" s="84">
        <f t="shared" si="2"/>
        <v>31.023467256419707</v>
      </c>
      <c r="E21" s="38" t="s">
        <v>167</v>
      </c>
      <c r="F21" s="80">
        <v>1481</v>
      </c>
      <c r="G21" s="33">
        <f>(F21/$F$21)*100</f>
        <v>100</v>
      </c>
    </row>
    <row r="22" spans="1:7" ht="12.75">
      <c r="A22" s="36" t="s">
        <v>302</v>
      </c>
      <c r="B22" s="97">
        <v>1374</v>
      </c>
      <c r="C22" s="84">
        <f t="shared" si="2"/>
        <v>16.881680796166606</v>
      </c>
      <c r="E22" s="34" t="s">
        <v>303</v>
      </c>
      <c r="F22" s="97">
        <v>652</v>
      </c>
      <c r="G22" s="84">
        <f aca="true" t="shared" si="3" ref="G22:G27">(F22/$F$21)*100</f>
        <v>44.02430790006752</v>
      </c>
    </row>
    <row r="23" spans="1:7" ht="12.75">
      <c r="A23" s="36" t="s">
        <v>304</v>
      </c>
      <c r="B23" s="97">
        <v>447</v>
      </c>
      <c r="C23" s="84">
        <f t="shared" si="2"/>
        <v>5.492075193512717</v>
      </c>
      <c r="E23" s="34" t="s">
        <v>305</v>
      </c>
      <c r="F23" s="97">
        <v>454</v>
      </c>
      <c r="G23" s="84">
        <f t="shared" si="3"/>
        <v>30.65496286293045</v>
      </c>
    </row>
    <row r="24" spans="1:7" ht="12.75">
      <c r="A24" s="36" t="s">
        <v>306</v>
      </c>
      <c r="B24" s="97">
        <v>1787</v>
      </c>
      <c r="C24" s="84">
        <f t="shared" si="2"/>
        <v>21.956014252365154</v>
      </c>
      <c r="E24" s="34" t="s">
        <v>307</v>
      </c>
      <c r="F24" s="97">
        <v>58</v>
      </c>
      <c r="G24" s="84">
        <f t="shared" si="3"/>
        <v>3.916272788656313</v>
      </c>
    </row>
    <row r="25" spans="1:7" ht="12.75">
      <c r="A25" s="36" t="s">
        <v>308</v>
      </c>
      <c r="B25" s="97">
        <v>893</v>
      </c>
      <c r="C25" s="84">
        <f t="shared" si="2"/>
        <v>10.971863865339722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317</v>
      </c>
      <c r="G26" s="84">
        <f t="shared" si="3"/>
        <v>21.404456448345712</v>
      </c>
    </row>
    <row r="27" spans="1:7" ht="12.75">
      <c r="A27" s="36" t="s">
        <v>311</v>
      </c>
      <c r="B27" s="108">
        <v>86.3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32.9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10318</v>
      </c>
      <c r="G30" s="33">
        <f>(F30/$F$30)*100</f>
        <v>100</v>
      </c>
      <c r="J30" s="39"/>
    </row>
    <row r="31" spans="1:10" ht="12.75">
      <c r="A31" s="95" t="s">
        <v>296</v>
      </c>
      <c r="B31" s="93">
        <v>9070</v>
      </c>
      <c r="C31" s="33">
        <f>(B31/$B$31)*100</f>
        <v>100</v>
      </c>
      <c r="E31" s="34" t="s">
        <v>317</v>
      </c>
      <c r="F31" s="97">
        <v>8180</v>
      </c>
      <c r="G31" s="101">
        <f>(F31/$F$30)*100</f>
        <v>79.27893002519868</v>
      </c>
      <c r="J31" s="39"/>
    </row>
    <row r="32" spans="1:10" ht="12.75">
      <c r="A32" s="36" t="s">
        <v>318</v>
      </c>
      <c r="B32" s="97">
        <v>2148</v>
      </c>
      <c r="C32" s="10">
        <f>(B32/$B$31)*100</f>
        <v>23.68246968026461</v>
      </c>
      <c r="E32" s="34" t="s">
        <v>319</v>
      </c>
      <c r="F32" s="97">
        <v>2138</v>
      </c>
      <c r="G32" s="101">
        <f aca="true" t="shared" si="4" ref="G32:G39">(F32/$F$30)*100</f>
        <v>20.721069974801317</v>
      </c>
      <c r="J32" s="39"/>
    </row>
    <row r="33" spans="1:10" ht="12.75">
      <c r="A33" s="36" t="s">
        <v>320</v>
      </c>
      <c r="B33" s="97">
        <v>5475</v>
      </c>
      <c r="C33" s="10">
        <f aca="true" t="shared" si="5" ref="C33:C38">(B33/$B$31)*100</f>
        <v>60.363836824696804</v>
      </c>
      <c r="E33" s="34" t="s">
        <v>321</v>
      </c>
      <c r="F33" s="97">
        <v>624</v>
      </c>
      <c r="G33" s="101">
        <f t="shared" si="4"/>
        <v>6.047683659623958</v>
      </c>
      <c r="J33" s="39"/>
    </row>
    <row r="34" spans="1:7" ht="12.75">
      <c r="A34" s="36" t="s">
        <v>322</v>
      </c>
      <c r="B34" s="97">
        <v>122</v>
      </c>
      <c r="C34" s="10">
        <f t="shared" si="5"/>
        <v>1.3450937155457552</v>
      </c>
      <c r="E34" s="34" t="s">
        <v>323</v>
      </c>
      <c r="F34" s="97">
        <v>580</v>
      </c>
      <c r="G34" s="101">
        <f t="shared" si="4"/>
        <v>5.6212444272145765</v>
      </c>
    </row>
    <row r="35" spans="1:7" ht="12.75">
      <c r="A35" s="36" t="s">
        <v>325</v>
      </c>
      <c r="B35" s="97">
        <v>607</v>
      </c>
      <c r="C35" s="10">
        <f t="shared" si="5"/>
        <v>6.69239250275634</v>
      </c>
      <c r="E35" s="34" t="s">
        <v>321</v>
      </c>
      <c r="F35" s="97">
        <v>178</v>
      </c>
      <c r="G35" s="101">
        <f t="shared" si="4"/>
        <v>1.7251405311106804</v>
      </c>
    </row>
    <row r="36" spans="1:7" ht="12.75">
      <c r="A36" s="36" t="s">
        <v>297</v>
      </c>
      <c r="B36" s="97">
        <v>476</v>
      </c>
      <c r="C36" s="10">
        <f t="shared" si="5"/>
        <v>5.248070562293274</v>
      </c>
      <c r="E36" s="34" t="s">
        <v>327</v>
      </c>
      <c r="F36" s="97">
        <v>1138</v>
      </c>
      <c r="G36" s="101">
        <f t="shared" si="4"/>
        <v>11.029269238224462</v>
      </c>
    </row>
    <row r="37" spans="1:7" ht="12.75">
      <c r="A37" s="36" t="s">
        <v>326</v>
      </c>
      <c r="B37" s="97">
        <v>718</v>
      </c>
      <c r="C37" s="10">
        <f t="shared" si="5"/>
        <v>7.916207276736493</v>
      </c>
      <c r="E37" s="34" t="s">
        <v>321</v>
      </c>
      <c r="F37" s="97">
        <v>329</v>
      </c>
      <c r="G37" s="101">
        <f t="shared" si="4"/>
        <v>3.1886024423337855</v>
      </c>
    </row>
    <row r="38" spans="1:7" ht="12.75">
      <c r="A38" s="36" t="s">
        <v>297</v>
      </c>
      <c r="B38" s="97">
        <v>478</v>
      </c>
      <c r="C38" s="10">
        <f t="shared" si="5"/>
        <v>5.2701212789415655</v>
      </c>
      <c r="E38" s="34" t="s">
        <v>259</v>
      </c>
      <c r="F38" s="97">
        <v>335</v>
      </c>
      <c r="G38" s="101">
        <f t="shared" si="4"/>
        <v>3.2467532467532463</v>
      </c>
    </row>
    <row r="39" spans="1:7" ht="12.75">
      <c r="A39" s="36"/>
      <c r="B39" s="97" t="s">
        <v>250</v>
      </c>
      <c r="C39" s="10"/>
      <c r="E39" s="34" t="s">
        <v>321</v>
      </c>
      <c r="F39" s="97">
        <v>96</v>
      </c>
      <c r="G39" s="101">
        <f t="shared" si="4"/>
        <v>0.9304128707113782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115</v>
      </c>
      <c r="C42" s="33">
        <f>(B42/$B$42)*100</f>
        <v>100</v>
      </c>
      <c r="E42" s="31" t="s">
        <v>268</v>
      </c>
      <c r="F42" s="80">
        <v>10930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13149</v>
      </c>
      <c r="G43" s="107">
        <f aca="true" t="shared" si="6" ref="G43:G71">(F43/$F$42)*100</f>
        <v>120.30192131747484</v>
      </c>
    </row>
    <row r="44" spans="1:7" ht="12.75">
      <c r="A44" s="36"/>
      <c r="B44" s="93" t="s">
        <v>250</v>
      </c>
      <c r="C44" s="10"/>
      <c r="E44" s="1" t="s">
        <v>329</v>
      </c>
      <c r="F44" s="97">
        <v>97</v>
      </c>
      <c r="G44" s="101">
        <f t="shared" si="6"/>
        <v>0.8874656907593778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42</v>
      </c>
      <c r="G45" s="101">
        <f t="shared" si="6"/>
        <v>0.384263494967978</v>
      </c>
    </row>
    <row r="46" spans="1:7" ht="12.75">
      <c r="A46" s="29" t="s">
        <v>331</v>
      </c>
      <c r="B46" s="93">
        <v>8764</v>
      </c>
      <c r="C46" s="33">
        <f>(B46/$B$46)*100</f>
        <v>100</v>
      </c>
      <c r="E46" s="1" t="s">
        <v>332</v>
      </c>
      <c r="F46" s="97">
        <v>39</v>
      </c>
      <c r="G46" s="101">
        <f t="shared" si="6"/>
        <v>0.35681610247026535</v>
      </c>
    </row>
    <row r="47" spans="1:7" ht="12.75">
      <c r="A47" s="36" t="s">
        <v>333</v>
      </c>
      <c r="B47" s="97">
        <v>913</v>
      </c>
      <c r="C47" s="10">
        <f>(B47/$B$46)*100</f>
        <v>10.417617526243724</v>
      </c>
      <c r="E47" s="1" t="s">
        <v>334</v>
      </c>
      <c r="F47" s="97">
        <v>357</v>
      </c>
      <c r="G47" s="101">
        <f t="shared" si="6"/>
        <v>3.266239707227813</v>
      </c>
    </row>
    <row r="48" spans="1:7" ht="12.75">
      <c r="A48" s="36"/>
      <c r="B48" s="93" t="s">
        <v>250</v>
      </c>
      <c r="C48" s="10"/>
      <c r="E48" s="1" t="s">
        <v>335</v>
      </c>
      <c r="F48" s="97">
        <v>761</v>
      </c>
      <c r="G48" s="101">
        <f t="shared" si="6"/>
        <v>6.96248856358646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155</v>
      </c>
      <c r="G49" s="101">
        <f t="shared" si="6"/>
        <v>1.4181152790484903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53</v>
      </c>
      <c r="G50" s="101">
        <f t="shared" si="6"/>
        <v>0.484903934126258</v>
      </c>
    </row>
    <row r="51" spans="1:7" ht="12.75">
      <c r="A51" s="5" t="s">
        <v>338</v>
      </c>
      <c r="B51" s="93">
        <v>1812</v>
      </c>
      <c r="C51" s="33">
        <f>(B51/$B$51)*100</f>
        <v>100</v>
      </c>
      <c r="E51" s="1" t="s">
        <v>339</v>
      </c>
      <c r="F51" s="97">
        <v>1814</v>
      </c>
      <c r="G51" s="101">
        <f t="shared" si="6"/>
        <v>16.59652333028362</v>
      </c>
    </row>
    <row r="52" spans="1:7" ht="12.75">
      <c r="A52" s="4" t="s">
        <v>340</v>
      </c>
      <c r="B52" s="98">
        <v>77</v>
      </c>
      <c r="C52" s="10">
        <f>(B52/$B$51)*100</f>
        <v>4.24944812362031</v>
      </c>
      <c r="E52" s="1" t="s">
        <v>341</v>
      </c>
      <c r="F52" s="97">
        <v>57</v>
      </c>
      <c r="G52" s="101">
        <f t="shared" si="6"/>
        <v>0.5215004574565416</v>
      </c>
    </row>
    <row r="53" spans="1:7" ht="12.75">
      <c r="A53" s="4"/>
      <c r="B53" s="93" t="s">
        <v>250</v>
      </c>
      <c r="C53" s="10"/>
      <c r="E53" s="1" t="s">
        <v>342</v>
      </c>
      <c r="F53" s="97">
        <v>158</v>
      </c>
      <c r="G53" s="101">
        <f t="shared" si="6"/>
        <v>1.445562671546203</v>
      </c>
    </row>
    <row r="54" spans="1:7" ht="14.25">
      <c r="A54" s="5" t="s">
        <v>343</v>
      </c>
      <c r="B54" s="93">
        <v>6727</v>
      </c>
      <c r="C54" s="33">
        <f>(B54/$B$54)*100</f>
        <v>100</v>
      </c>
      <c r="E54" s="1" t="s">
        <v>201</v>
      </c>
      <c r="F54" s="97">
        <v>2103</v>
      </c>
      <c r="G54" s="101">
        <f t="shared" si="6"/>
        <v>19.240622140896615</v>
      </c>
    </row>
    <row r="55" spans="1:7" ht="12.75">
      <c r="A55" s="4" t="s">
        <v>340</v>
      </c>
      <c r="B55" s="98">
        <v>896</v>
      </c>
      <c r="C55" s="10">
        <f>(B55/$B$54)*100</f>
        <v>13.319458896982312</v>
      </c>
      <c r="E55" s="1" t="s">
        <v>344</v>
      </c>
      <c r="F55" s="97">
        <v>2919</v>
      </c>
      <c r="G55" s="101">
        <f t="shared" si="6"/>
        <v>26.706312900274476</v>
      </c>
    </row>
    <row r="56" spans="1:7" ht="12.75">
      <c r="A56" s="4" t="s">
        <v>345</v>
      </c>
      <c r="B56" s="119">
        <v>70.1</v>
      </c>
      <c r="C56" s="37" t="s">
        <v>261</v>
      </c>
      <c r="E56" s="1" t="s">
        <v>346</v>
      </c>
      <c r="F56" s="97">
        <v>51</v>
      </c>
      <c r="G56" s="101">
        <f t="shared" si="6"/>
        <v>0.46660567246111617</v>
      </c>
    </row>
    <row r="57" spans="1:7" ht="12.75">
      <c r="A57" s="4" t="s">
        <v>347</v>
      </c>
      <c r="B57" s="98">
        <v>5831</v>
      </c>
      <c r="C57" s="10">
        <f>(B57/$B$54)*100</f>
        <v>86.68054110301769</v>
      </c>
      <c r="E57" s="1" t="s">
        <v>348</v>
      </c>
      <c r="F57" s="97">
        <v>76</v>
      </c>
      <c r="G57" s="101">
        <f t="shared" si="6"/>
        <v>0.6953339432753889</v>
      </c>
    </row>
    <row r="58" spans="1:7" ht="12.75">
      <c r="A58" s="4" t="s">
        <v>345</v>
      </c>
      <c r="B58" s="119">
        <v>83.7</v>
      </c>
      <c r="C58" s="37" t="s">
        <v>261</v>
      </c>
      <c r="E58" s="1" t="s">
        <v>349</v>
      </c>
      <c r="F58" s="97">
        <v>1078</v>
      </c>
      <c r="G58" s="101">
        <f t="shared" si="6"/>
        <v>9.862763037511437</v>
      </c>
    </row>
    <row r="59" spans="1:7" ht="12.75">
      <c r="A59" s="4"/>
      <c r="B59" s="93" t="s">
        <v>250</v>
      </c>
      <c r="C59" s="10"/>
      <c r="E59" s="1" t="s">
        <v>350</v>
      </c>
      <c r="F59" s="97">
        <v>71</v>
      </c>
      <c r="G59" s="101">
        <f t="shared" si="6"/>
        <v>0.6495882891125343</v>
      </c>
    </row>
    <row r="60" spans="1:7" ht="12.75">
      <c r="A60" s="5" t="s">
        <v>351</v>
      </c>
      <c r="B60" s="93">
        <v>1110</v>
      </c>
      <c r="C60" s="33">
        <f>(B60/$B$60)*100</f>
        <v>100</v>
      </c>
      <c r="E60" s="1" t="s">
        <v>352</v>
      </c>
      <c r="F60" s="97">
        <v>166</v>
      </c>
      <c r="G60" s="101">
        <f t="shared" si="6"/>
        <v>1.5187557182067704</v>
      </c>
    </row>
    <row r="61" spans="1:7" ht="12.75">
      <c r="A61" s="4" t="s">
        <v>340</v>
      </c>
      <c r="B61" s="97">
        <v>422</v>
      </c>
      <c r="C61" s="10">
        <f>(B61/$B$60)*100</f>
        <v>38.01801801801802</v>
      </c>
      <c r="E61" s="1" t="s">
        <v>353</v>
      </c>
      <c r="F61" s="97">
        <v>46</v>
      </c>
      <c r="G61" s="101">
        <f t="shared" si="6"/>
        <v>0.4208600182982617</v>
      </c>
    </row>
    <row r="62" spans="1:7" ht="12.75">
      <c r="A62" s="4"/>
      <c r="B62" s="93" t="s">
        <v>250</v>
      </c>
      <c r="C62" s="10"/>
      <c r="E62" s="1" t="s">
        <v>354</v>
      </c>
      <c r="F62" s="97">
        <v>216</v>
      </c>
      <c r="G62" s="101">
        <f t="shared" si="6"/>
        <v>1.9762122598353156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95</v>
      </c>
      <c r="G63" s="101">
        <f t="shared" si="6"/>
        <v>0.869167429094236</v>
      </c>
    </row>
    <row r="64" spans="1:7" ht="12.75">
      <c r="A64" s="29" t="s">
        <v>357</v>
      </c>
      <c r="B64" s="93">
        <v>10318</v>
      </c>
      <c r="C64" s="33">
        <f>(B64/$B$64)*100</f>
        <v>100</v>
      </c>
      <c r="E64" s="1" t="s">
        <v>358</v>
      </c>
      <c r="F64" s="97">
        <v>16</v>
      </c>
      <c r="G64" s="101">
        <f t="shared" si="6"/>
        <v>0.1463860933211345</v>
      </c>
    </row>
    <row r="65" spans="1:7" ht="12.75">
      <c r="A65" s="4" t="s">
        <v>256</v>
      </c>
      <c r="B65" s="97">
        <v>6504</v>
      </c>
      <c r="C65" s="10">
        <f>(B65/$B$64)*100</f>
        <v>63.03547199069587</v>
      </c>
      <c r="E65" s="1" t="s">
        <v>359</v>
      </c>
      <c r="F65" s="97">
        <v>96</v>
      </c>
      <c r="G65" s="101">
        <f t="shared" si="6"/>
        <v>0.878316559926807</v>
      </c>
    </row>
    <row r="66" spans="1:7" ht="12.75">
      <c r="A66" s="4" t="s">
        <v>257</v>
      </c>
      <c r="B66" s="97">
        <v>3646</v>
      </c>
      <c r="C66" s="10">
        <f aca="true" t="shared" si="7" ref="C66:C71">(B66/$B$64)*100</f>
        <v>35.336305485559215</v>
      </c>
      <c r="E66" s="1" t="s">
        <v>360</v>
      </c>
      <c r="F66" s="97">
        <v>28</v>
      </c>
      <c r="G66" s="101">
        <f t="shared" si="6"/>
        <v>0.2561756633119854</v>
      </c>
    </row>
    <row r="67" spans="1:7" ht="12.75">
      <c r="A67" s="4" t="s">
        <v>361</v>
      </c>
      <c r="B67" s="97">
        <v>1239</v>
      </c>
      <c r="C67" s="10">
        <f t="shared" si="7"/>
        <v>12.008141112618723</v>
      </c>
      <c r="E67" s="1" t="s">
        <v>362</v>
      </c>
      <c r="F67" s="97">
        <v>145</v>
      </c>
      <c r="G67" s="101">
        <f t="shared" si="6"/>
        <v>1.3266239707227814</v>
      </c>
    </row>
    <row r="68" spans="1:7" ht="12.75">
      <c r="A68" s="4" t="s">
        <v>363</v>
      </c>
      <c r="B68" s="97">
        <v>2407</v>
      </c>
      <c r="C68" s="10">
        <f t="shared" si="7"/>
        <v>23.328164372940492</v>
      </c>
      <c r="E68" s="1" t="s">
        <v>364</v>
      </c>
      <c r="F68" s="97">
        <v>390</v>
      </c>
      <c r="G68" s="101">
        <f t="shared" si="6"/>
        <v>3.568161024702653</v>
      </c>
    </row>
    <row r="69" spans="1:7" ht="12.75">
      <c r="A69" s="4" t="s">
        <v>365</v>
      </c>
      <c r="B69" s="97">
        <v>1836</v>
      </c>
      <c r="C69" s="10">
        <f t="shared" si="7"/>
        <v>17.794146152355108</v>
      </c>
      <c r="E69" s="1" t="s">
        <v>366</v>
      </c>
      <c r="F69" s="97">
        <v>29</v>
      </c>
      <c r="G69" s="101">
        <f t="shared" si="6"/>
        <v>0.2653247941445563</v>
      </c>
    </row>
    <row r="70" spans="1:7" ht="12.75">
      <c r="A70" s="4" t="s">
        <v>367</v>
      </c>
      <c r="B70" s="97">
        <v>571</v>
      </c>
      <c r="C70" s="10">
        <f t="shared" si="7"/>
        <v>5.534018220585385</v>
      </c>
      <c r="E70" s="1" t="s">
        <v>368</v>
      </c>
      <c r="F70" s="97">
        <v>23</v>
      </c>
      <c r="G70" s="101">
        <f t="shared" si="6"/>
        <v>0.21043000914913085</v>
      </c>
    </row>
    <row r="71" spans="1:7" ht="12.75">
      <c r="A71" s="7" t="s">
        <v>258</v>
      </c>
      <c r="B71" s="103">
        <v>168</v>
      </c>
      <c r="C71" s="40">
        <f t="shared" si="7"/>
        <v>1.6282225237449117</v>
      </c>
      <c r="D71" s="41"/>
      <c r="E71" s="9" t="s">
        <v>369</v>
      </c>
      <c r="F71" s="103">
        <v>2068</v>
      </c>
      <c r="G71" s="104">
        <f t="shared" si="6"/>
        <v>18.92040256175663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8919</v>
      </c>
      <c r="C9" s="81">
        <f>(B9/$B$9)*100</f>
        <v>100</v>
      </c>
      <c r="D9" s="65"/>
      <c r="E9" s="79" t="s">
        <v>381</v>
      </c>
      <c r="F9" s="80">
        <v>4044</v>
      </c>
      <c r="G9" s="81">
        <f>(F9/$F$9)*100</f>
        <v>100</v>
      </c>
    </row>
    <row r="10" spans="1:7" ht="12.75">
      <c r="A10" s="82" t="s">
        <v>382</v>
      </c>
      <c r="B10" s="97">
        <v>6021</v>
      </c>
      <c r="C10" s="105">
        <f>(B10/$B$9)*100</f>
        <v>67.50756811301716</v>
      </c>
      <c r="D10" s="65"/>
      <c r="E10" s="78" t="s">
        <v>383</v>
      </c>
      <c r="F10" s="97">
        <v>122</v>
      </c>
      <c r="G10" s="105">
        <f aca="true" t="shared" si="0" ref="G10:G19">(F10/$F$9)*100</f>
        <v>3.016815034619189</v>
      </c>
    </row>
    <row r="11" spans="1:7" ht="12.75">
      <c r="A11" s="82" t="s">
        <v>384</v>
      </c>
      <c r="B11" s="97">
        <v>6021</v>
      </c>
      <c r="C11" s="105">
        <f aca="true" t="shared" si="1" ref="C11:C16">(B11/$B$9)*100</f>
        <v>67.50756811301716</v>
      </c>
      <c r="D11" s="65"/>
      <c r="E11" s="78" t="s">
        <v>385</v>
      </c>
      <c r="F11" s="97">
        <v>94</v>
      </c>
      <c r="G11" s="105">
        <f t="shared" si="0"/>
        <v>2.324431256181998</v>
      </c>
    </row>
    <row r="12" spans="1:7" ht="12.75">
      <c r="A12" s="82" t="s">
        <v>386</v>
      </c>
      <c r="B12" s="97">
        <v>5829</v>
      </c>
      <c r="C12" s="105">
        <f>(B12/$B$9)*100</f>
        <v>65.3548604103599</v>
      </c>
      <c r="D12" s="65"/>
      <c r="E12" s="78" t="s">
        <v>387</v>
      </c>
      <c r="F12" s="97">
        <v>162</v>
      </c>
      <c r="G12" s="105">
        <f t="shared" si="0"/>
        <v>4.005934718100891</v>
      </c>
    </row>
    <row r="13" spans="1:7" ht="12.75">
      <c r="A13" s="82" t="s">
        <v>388</v>
      </c>
      <c r="B13" s="97">
        <v>192</v>
      </c>
      <c r="C13" s="105">
        <f>(B13/$B$9)*100</f>
        <v>2.1527077026572488</v>
      </c>
      <c r="D13" s="65"/>
      <c r="E13" s="78" t="s">
        <v>389</v>
      </c>
      <c r="F13" s="97">
        <v>289</v>
      </c>
      <c r="G13" s="105">
        <f t="shared" si="0"/>
        <v>7.146389713155292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560</v>
      </c>
      <c r="G14" s="105">
        <f t="shared" si="0"/>
        <v>13.847675568743817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1082</v>
      </c>
      <c r="G15" s="105">
        <f t="shared" si="0"/>
        <v>26.75568743818002</v>
      </c>
    </row>
    <row r="16" spans="1:7" ht="12.75">
      <c r="A16" s="82" t="s">
        <v>67</v>
      </c>
      <c r="B16" s="97">
        <v>2898</v>
      </c>
      <c r="C16" s="105">
        <f t="shared" si="1"/>
        <v>32.49243188698285</v>
      </c>
      <c r="D16" s="65"/>
      <c r="E16" s="78" t="s">
        <v>68</v>
      </c>
      <c r="F16" s="97">
        <v>673</v>
      </c>
      <c r="G16" s="105">
        <f t="shared" si="0"/>
        <v>16.641938674579624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670</v>
      </c>
      <c r="G17" s="105">
        <f t="shared" si="0"/>
        <v>16.567754698318495</v>
      </c>
    </row>
    <row r="18" spans="1:7" ht="12.75">
      <c r="A18" s="77" t="s">
        <v>70</v>
      </c>
      <c r="B18" s="80">
        <v>4706</v>
      </c>
      <c r="C18" s="81">
        <f>(B18/$B$18)*100</f>
        <v>100</v>
      </c>
      <c r="D18" s="65"/>
      <c r="E18" s="78" t="s">
        <v>170</v>
      </c>
      <c r="F18" s="97">
        <v>244</v>
      </c>
      <c r="G18" s="105">
        <f t="shared" si="0"/>
        <v>6.033630069238378</v>
      </c>
    </row>
    <row r="19" spans="1:9" ht="12.75">
      <c r="A19" s="82" t="s">
        <v>382</v>
      </c>
      <c r="B19" s="97">
        <v>2850</v>
      </c>
      <c r="C19" s="105">
        <f>(B19/$B$18)*100</f>
        <v>60.56098597535061</v>
      </c>
      <c r="D19" s="65"/>
      <c r="E19" s="78" t="s">
        <v>169</v>
      </c>
      <c r="F19" s="98">
        <v>148</v>
      </c>
      <c r="G19" s="105">
        <f t="shared" si="0"/>
        <v>3.6597428288822944</v>
      </c>
      <c r="I19" s="117"/>
    </row>
    <row r="20" spans="1:7" ht="12.75">
      <c r="A20" s="82" t="s">
        <v>384</v>
      </c>
      <c r="B20" s="97">
        <v>2850</v>
      </c>
      <c r="C20" s="105">
        <f>(B20/$B$18)*100</f>
        <v>60.56098597535061</v>
      </c>
      <c r="D20" s="65"/>
      <c r="E20" s="78" t="s">
        <v>71</v>
      </c>
      <c r="F20" s="97">
        <v>69050</v>
      </c>
      <c r="G20" s="112" t="s">
        <v>261</v>
      </c>
    </row>
    <row r="21" spans="1:7" ht="12.75">
      <c r="A21" s="82" t="s">
        <v>386</v>
      </c>
      <c r="B21" s="97">
        <v>2772</v>
      </c>
      <c r="C21" s="105">
        <f>(B21/$B$18)*100</f>
        <v>58.90352741181471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3567</v>
      </c>
      <c r="G22" s="105">
        <f>(F22/$F$9)*100</f>
        <v>88.20474777448071</v>
      </c>
    </row>
    <row r="23" spans="1:7" ht="12.75">
      <c r="A23" s="77" t="s">
        <v>73</v>
      </c>
      <c r="B23" s="80">
        <v>786</v>
      </c>
      <c r="C23" s="81">
        <f>(B23/$B$23)*100</f>
        <v>100</v>
      </c>
      <c r="D23" s="65"/>
      <c r="E23" s="78" t="s">
        <v>74</v>
      </c>
      <c r="F23" s="97">
        <v>79559</v>
      </c>
      <c r="G23" s="112" t="s">
        <v>261</v>
      </c>
    </row>
    <row r="24" spans="1:7" ht="12.75">
      <c r="A24" s="82" t="s">
        <v>75</v>
      </c>
      <c r="B24" s="97">
        <v>369</v>
      </c>
      <c r="C24" s="105">
        <f>(B24/$B$23)*100</f>
        <v>46.94656488549619</v>
      </c>
      <c r="D24" s="65"/>
      <c r="E24" s="78" t="s">
        <v>76</v>
      </c>
      <c r="F24" s="97">
        <v>890</v>
      </c>
      <c r="G24" s="105">
        <f>(F24/$F$9)*100</f>
        <v>22.007912957467855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13834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76</v>
      </c>
      <c r="G26" s="105">
        <f>(F26/$F$9)*100</f>
        <v>1.8793273986152326</v>
      </c>
    </row>
    <row r="27" spans="1:7" ht="12.75">
      <c r="A27" s="77" t="s">
        <v>85</v>
      </c>
      <c r="B27" s="80">
        <v>5660</v>
      </c>
      <c r="C27" s="81">
        <f>(B27/$B$27)*100</f>
        <v>100</v>
      </c>
      <c r="D27" s="65"/>
      <c r="E27" s="78" t="s">
        <v>78</v>
      </c>
      <c r="F27" s="98">
        <v>7455</v>
      </c>
      <c r="G27" s="112" t="s">
        <v>261</v>
      </c>
    </row>
    <row r="28" spans="1:7" ht="12.75">
      <c r="A28" s="82" t="s">
        <v>86</v>
      </c>
      <c r="B28" s="97">
        <v>4952</v>
      </c>
      <c r="C28" s="105">
        <f aca="true" t="shared" si="2" ref="C28:C33">(B28/$B$27)*100</f>
        <v>87.49116607773851</v>
      </c>
      <c r="D28" s="65"/>
      <c r="E28" s="78" t="s">
        <v>79</v>
      </c>
      <c r="F28" s="97">
        <v>37</v>
      </c>
      <c r="G28" s="105">
        <f>(F28/$F$9)*100</f>
        <v>0.9149357072205736</v>
      </c>
    </row>
    <row r="29" spans="1:7" ht="12.75">
      <c r="A29" s="82" t="s">
        <v>87</v>
      </c>
      <c r="B29" s="97">
        <v>292</v>
      </c>
      <c r="C29" s="105">
        <f t="shared" si="2"/>
        <v>5.159010600706713</v>
      </c>
      <c r="D29" s="65"/>
      <c r="E29" s="78" t="s">
        <v>80</v>
      </c>
      <c r="F29" s="97">
        <v>3694</v>
      </c>
      <c r="G29" s="112" t="s">
        <v>261</v>
      </c>
    </row>
    <row r="30" spans="1:7" ht="12.75">
      <c r="A30" s="82" t="s">
        <v>88</v>
      </c>
      <c r="B30" s="97">
        <v>160</v>
      </c>
      <c r="C30" s="105">
        <f t="shared" si="2"/>
        <v>2.8268551236749118</v>
      </c>
      <c r="D30" s="65"/>
      <c r="E30" s="78" t="s">
        <v>81</v>
      </c>
      <c r="F30" s="97">
        <v>613</v>
      </c>
      <c r="G30" s="105">
        <f>(F30/$F$9)*100</f>
        <v>15.158259149357074</v>
      </c>
    </row>
    <row r="31" spans="1:7" ht="12.75">
      <c r="A31" s="82" t="s">
        <v>115</v>
      </c>
      <c r="B31" s="97">
        <v>40</v>
      </c>
      <c r="C31" s="105">
        <f t="shared" si="2"/>
        <v>0.7067137809187279</v>
      </c>
      <c r="D31" s="65"/>
      <c r="E31" s="78" t="s">
        <v>82</v>
      </c>
      <c r="F31" s="97">
        <v>18227</v>
      </c>
      <c r="G31" s="112" t="s">
        <v>261</v>
      </c>
    </row>
    <row r="32" spans="1:7" ht="12.75">
      <c r="A32" s="82" t="s">
        <v>89</v>
      </c>
      <c r="B32" s="97">
        <v>81</v>
      </c>
      <c r="C32" s="105">
        <f t="shared" si="2"/>
        <v>1.431095406360424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135</v>
      </c>
      <c r="C33" s="105">
        <f t="shared" si="2"/>
        <v>2.385159010600707</v>
      </c>
      <c r="D33" s="65"/>
      <c r="E33" s="79" t="s">
        <v>84</v>
      </c>
      <c r="F33" s="80">
        <v>2706</v>
      </c>
      <c r="G33" s="81">
        <f>(F33/$F$33)*100</f>
        <v>100</v>
      </c>
    </row>
    <row r="34" spans="1:7" ht="12.75">
      <c r="A34" s="82" t="s">
        <v>91</v>
      </c>
      <c r="B34" s="120">
        <v>27.3</v>
      </c>
      <c r="C34" s="112" t="s">
        <v>261</v>
      </c>
      <c r="D34" s="65"/>
      <c r="E34" s="78" t="s">
        <v>383</v>
      </c>
      <c r="F34" s="97">
        <v>45</v>
      </c>
      <c r="G34" s="105">
        <f aca="true" t="shared" si="3" ref="G34:G43">(F34/$F$33)*100</f>
        <v>1.662971175166297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</v>
      </c>
      <c r="G35" s="105">
        <f t="shared" si="3"/>
        <v>0.6651884700665188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65</v>
      </c>
      <c r="G36" s="105">
        <f t="shared" si="3"/>
        <v>2.402069475240207</v>
      </c>
    </row>
    <row r="37" spans="1:7" ht="12.75">
      <c r="A37" s="77" t="s">
        <v>94</v>
      </c>
      <c r="B37" s="80">
        <v>5829</v>
      </c>
      <c r="C37" s="81">
        <f>(B37/$B$37)*100</f>
        <v>100</v>
      </c>
      <c r="D37" s="65"/>
      <c r="E37" s="78" t="s">
        <v>389</v>
      </c>
      <c r="F37" s="97">
        <v>173</v>
      </c>
      <c r="G37" s="105">
        <f t="shared" si="3"/>
        <v>6.39320029563932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299</v>
      </c>
      <c r="G38" s="105">
        <f t="shared" si="3"/>
        <v>11.049519586104951</v>
      </c>
    </row>
    <row r="39" spans="1:7" ht="12.75">
      <c r="A39" s="82" t="s">
        <v>97</v>
      </c>
      <c r="B39" s="98">
        <v>2484</v>
      </c>
      <c r="C39" s="105">
        <f>(B39/$B$37)*100</f>
        <v>42.61451363870304</v>
      </c>
      <c r="D39" s="65"/>
      <c r="E39" s="78" t="s">
        <v>393</v>
      </c>
      <c r="F39" s="97">
        <v>710</v>
      </c>
      <c r="G39" s="105">
        <f t="shared" si="3"/>
        <v>26.2379896526238</v>
      </c>
    </row>
    <row r="40" spans="1:7" ht="12.75">
      <c r="A40" s="82" t="s">
        <v>98</v>
      </c>
      <c r="B40" s="98">
        <v>482</v>
      </c>
      <c r="C40" s="105">
        <f>(B40/$B$37)*100</f>
        <v>8.268999828443988</v>
      </c>
      <c r="D40" s="65"/>
      <c r="E40" s="78" t="s">
        <v>68</v>
      </c>
      <c r="F40" s="97">
        <v>516</v>
      </c>
      <c r="G40" s="105">
        <f t="shared" si="3"/>
        <v>19.06873614190687</v>
      </c>
    </row>
    <row r="41" spans="1:7" ht="12.75">
      <c r="A41" s="82" t="s">
        <v>100</v>
      </c>
      <c r="B41" s="98">
        <v>1731</v>
      </c>
      <c r="C41" s="105">
        <f>(B41/$B$37)*100</f>
        <v>29.696345856922285</v>
      </c>
      <c r="D41" s="65"/>
      <c r="E41" s="78" t="s">
        <v>69</v>
      </c>
      <c r="F41" s="97">
        <v>603</v>
      </c>
      <c r="G41" s="105">
        <f t="shared" si="3"/>
        <v>22.283813747228383</v>
      </c>
    </row>
    <row r="42" spans="1:7" ht="12.75">
      <c r="A42" s="82" t="s">
        <v>260</v>
      </c>
      <c r="B42" s="98">
        <v>11</v>
      </c>
      <c r="C42" s="105">
        <f>(B42/$B$37)*100</f>
        <v>0.1887116143420827</v>
      </c>
      <c r="D42" s="65"/>
      <c r="E42" s="78" t="s">
        <v>170</v>
      </c>
      <c r="F42" s="97">
        <v>192</v>
      </c>
      <c r="G42" s="105">
        <f t="shared" si="3"/>
        <v>7.095343680709535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85</v>
      </c>
      <c r="G43" s="105">
        <f t="shared" si="3"/>
        <v>3.1411677753141167</v>
      </c>
    </row>
    <row r="44" spans="1:7" ht="12.75">
      <c r="A44" s="82" t="s">
        <v>291</v>
      </c>
      <c r="B44" s="98">
        <v>492</v>
      </c>
      <c r="C44" s="105">
        <f>(B44/$B$37)*100</f>
        <v>8.440555841482244</v>
      </c>
      <c r="D44" s="65"/>
      <c r="E44" s="78" t="s">
        <v>93</v>
      </c>
      <c r="F44" s="97">
        <v>77307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629</v>
      </c>
      <c r="C46" s="105">
        <f>(B46/$B$37)*100</f>
        <v>10.790873220106365</v>
      </c>
      <c r="D46" s="65"/>
      <c r="E46" s="78" t="s">
        <v>96</v>
      </c>
      <c r="F46" s="97">
        <v>30389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51651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36292</v>
      </c>
      <c r="G49" s="114" t="s">
        <v>261</v>
      </c>
    </row>
    <row r="50" spans="1:7" ht="13.5" thickTop="1">
      <c r="A50" s="82" t="s">
        <v>116</v>
      </c>
      <c r="B50" s="98">
        <v>471</v>
      </c>
      <c r="C50" s="105">
        <f t="shared" si="4"/>
        <v>8.080288214101904</v>
      </c>
      <c r="D50" s="65"/>
      <c r="E50" s="78"/>
      <c r="F50" s="86"/>
      <c r="G50" s="85"/>
    </row>
    <row r="51" spans="1:7" ht="12.75">
      <c r="A51" s="82" t="s">
        <v>117</v>
      </c>
      <c r="B51" s="98">
        <v>848</v>
      </c>
      <c r="C51" s="105">
        <f t="shared" si="4"/>
        <v>14.547949905644192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388</v>
      </c>
      <c r="C52" s="105">
        <f t="shared" si="4"/>
        <v>6.656373305884371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623</v>
      </c>
      <c r="C53" s="105">
        <f t="shared" si="4"/>
        <v>10.68793961228341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309</v>
      </c>
      <c r="C54" s="105">
        <f t="shared" si="4"/>
        <v>5.301080802882141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260</v>
      </c>
      <c r="C55" s="105">
        <f t="shared" si="4"/>
        <v>4.460456338994682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532</v>
      </c>
      <c r="C57" s="105">
        <f>(B57/$B$37)*100</f>
        <v>9.126779893635272</v>
      </c>
      <c r="D57" s="65"/>
      <c r="E57" s="79" t="s">
        <v>84</v>
      </c>
      <c r="F57" s="80">
        <v>51</v>
      </c>
      <c r="G57" s="105">
        <f>(F57/L57)*100</f>
        <v>1.8847006651884701</v>
      </c>
      <c r="H57" s="79" t="s">
        <v>84</v>
      </c>
      <c r="L57" s="15">
        <v>2706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32</v>
      </c>
      <c r="G58" s="105">
        <f>(F58/L58)*100</f>
        <v>2.568218298555377</v>
      </c>
      <c r="H58" s="78" t="s">
        <v>118</v>
      </c>
      <c r="L58" s="15">
        <v>1246</v>
      </c>
    </row>
    <row r="59" spans="1:12" ht="12.75">
      <c r="A59" s="82" t="s">
        <v>112</v>
      </c>
      <c r="B59" s="98">
        <v>685</v>
      </c>
      <c r="C59" s="105">
        <f>(B59/$B$37)*100</f>
        <v>11.751586893120605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496</v>
      </c>
    </row>
    <row r="60" spans="1:7" ht="12.75">
      <c r="A60" s="82" t="s">
        <v>113</v>
      </c>
      <c r="B60" s="98">
        <v>1033</v>
      </c>
      <c r="C60" s="105">
        <f>(B60/$B$37)*100</f>
        <v>17.721736146851946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259</v>
      </c>
      <c r="C62" s="105">
        <f>(B62/$B$37)*100</f>
        <v>4.443300737690857</v>
      </c>
      <c r="D62" s="65"/>
      <c r="E62" s="79" t="s">
        <v>123</v>
      </c>
      <c r="F62" s="80">
        <v>29</v>
      </c>
      <c r="G62" s="105">
        <f>(F62/L62)*100</f>
        <v>8.529411764705882</v>
      </c>
      <c r="H62" s="79" t="s">
        <v>394</v>
      </c>
      <c r="L62" s="15">
        <v>340</v>
      </c>
    </row>
    <row r="63" spans="1:12" ht="12.75">
      <c r="A63" s="61" t="s">
        <v>293</v>
      </c>
      <c r="B63" s="98">
        <v>220</v>
      </c>
      <c r="C63" s="105">
        <f>(B63/$B$37)*100</f>
        <v>3.7742322868416536</v>
      </c>
      <c r="D63" s="65"/>
      <c r="E63" s="78" t="s">
        <v>118</v>
      </c>
      <c r="F63" s="97">
        <v>20</v>
      </c>
      <c r="G63" s="105">
        <f>(F63/L63)*100</f>
        <v>14.084507042253522</v>
      </c>
      <c r="H63" s="78" t="s">
        <v>118</v>
      </c>
      <c r="L63" s="15">
        <v>142</v>
      </c>
    </row>
    <row r="64" spans="1:12" ht="12.75">
      <c r="A64" s="82" t="s">
        <v>114</v>
      </c>
      <c r="B64" s="98">
        <v>201</v>
      </c>
      <c r="C64" s="105">
        <f>(B64/$B$37)*100</f>
        <v>3.4482758620689653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40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286</v>
      </c>
      <c r="G66" s="105">
        <f aca="true" t="shared" si="5" ref="G66:G71">(F66/L66)*100</f>
        <v>2.788883471477328</v>
      </c>
      <c r="H66" s="79" t="s">
        <v>124</v>
      </c>
      <c r="L66" s="15">
        <v>10255</v>
      </c>
    </row>
    <row r="67" spans="1:12" ht="12.75">
      <c r="A67" s="82" t="s">
        <v>126</v>
      </c>
      <c r="B67" s="97">
        <v>4888</v>
      </c>
      <c r="C67" s="105">
        <f>(B67/$B$37)*100</f>
        <v>83.85657917310002</v>
      </c>
      <c r="D67" s="65"/>
      <c r="E67" s="78" t="s">
        <v>262</v>
      </c>
      <c r="F67" s="97">
        <v>227</v>
      </c>
      <c r="G67" s="105">
        <f t="shared" si="5"/>
        <v>2.804200123533045</v>
      </c>
      <c r="H67" s="78" t="s">
        <v>262</v>
      </c>
      <c r="L67" s="15">
        <v>8095</v>
      </c>
    </row>
    <row r="68" spans="1:12" ht="12.75">
      <c r="A68" s="82" t="s">
        <v>128</v>
      </c>
      <c r="B68" s="97">
        <v>601</v>
      </c>
      <c r="C68" s="105">
        <f>(B68/$B$37)*100</f>
        <v>10.310516383599246</v>
      </c>
      <c r="D68" s="65"/>
      <c r="E68" s="78" t="s">
        <v>127</v>
      </c>
      <c r="F68" s="97">
        <v>66</v>
      </c>
      <c r="G68" s="105">
        <f t="shared" si="5"/>
        <v>5.9459459459459465</v>
      </c>
      <c r="H68" s="78" t="s">
        <v>127</v>
      </c>
      <c r="L68" s="15">
        <v>1110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59</v>
      </c>
      <c r="G69" s="105">
        <f t="shared" si="5"/>
        <v>2.7314814814814814</v>
      </c>
      <c r="H69" s="78" t="s">
        <v>129</v>
      </c>
      <c r="L69" s="15">
        <v>2160</v>
      </c>
    </row>
    <row r="70" spans="1:12" ht="12.75">
      <c r="A70" s="82" t="s">
        <v>376</v>
      </c>
      <c r="B70" s="97">
        <v>340</v>
      </c>
      <c r="C70" s="105">
        <f>(B70/$B$37)*100</f>
        <v>5.8329044433007375</v>
      </c>
      <c r="D70" s="65"/>
      <c r="E70" s="78" t="s">
        <v>130</v>
      </c>
      <c r="F70" s="97">
        <v>59</v>
      </c>
      <c r="G70" s="105">
        <f t="shared" si="5"/>
        <v>3.811369509043928</v>
      </c>
      <c r="H70" s="78" t="s">
        <v>130</v>
      </c>
      <c r="L70" s="15">
        <v>1548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130</v>
      </c>
      <c r="G71" s="118">
        <f t="shared" si="5"/>
        <v>7.479861910241657</v>
      </c>
      <c r="H71" s="92" t="s">
        <v>131</v>
      </c>
      <c r="L71" s="15">
        <v>1738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4110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4026</v>
      </c>
      <c r="G9" s="81">
        <f>(F9/$F$9)*100</f>
        <v>100</v>
      </c>
      <c r="I9" s="53"/>
    </row>
    <row r="10" spans="1:7" ht="12.75">
      <c r="A10" s="36" t="s">
        <v>137</v>
      </c>
      <c r="B10" s="97">
        <v>2094</v>
      </c>
      <c r="C10" s="105">
        <f aca="true" t="shared" si="0" ref="C10:C18">(B10/$B$8)*100</f>
        <v>50.948905109489054</v>
      </c>
      <c r="E10" s="32" t="s">
        <v>138</v>
      </c>
      <c r="F10" s="97">
        <v>3951</v>
      </c>
      <c r="G10" s="105">
        <f>(F10/$F$9)*100</f>
        <v>98.13710879284649</v>
      </c>
    </row>
    <row r="11" spans="1:7" ht="12.75">
      <c r="A11" s="36" t="s">
        <v>139</v>
      </c>
      <c r="B11" s="97">
        <v>731</v>
      </c>
      <c r="C11" s="105">
        <f t="shared" si="0"/>
        <v>17.78588807785888</v>
      </c>
      <c r="E11" s="32" t="s">
        <v>140</v>
      </c>
      <c r="F11" s="97">
        <v>38</v>
      </c>
      <c r="G11" s="105">
        <f>(F11/$F$9)*100</f>
        <v>0.9438648782911079</v>
      </c>
    </row>
    <row r="12" spans="1:7" ht="12.75">
      <c r="A12" s="36" t="s">
        <v>141</v>
      </c>
      <c r="B12" s="97">
        <v>191</v>
      </c>
      <c r="C12" s="105">
        <f t="shared" si="0"/>
        <v>4.64720194647202</v>
      </c>
      <c r="E12" s="32" t="s">
        <v>142</v>
      </c>
      <c r="F12" s="97">
        <v>37</v>
      </c>
      <c r="G12" s="105">
        <f>(F12/$F$9)*100</f>
        <v>0.9190263288623944</v>
      </c>
    </row>
    <row r="13" spans="1:7" ht="12.75">
      <c r="A13" s="36" t="s">
        <v>143</v>
      </c>
      <c r="B13" s="97">
        <v>95</v>
      </c>
      <c r="C13" s="105">
        <f t="shared" si="0"/>
        <v>2.3114355231143553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150</v>
      </c>
      <c r="C14" s="105">
        <f t="shared" si="0"/>
        <v>3.64963503649635</v>
      </c>
      <c r="E14" s="42" t="s">
        <v>145</v>
      </c>
      <c r="F14" s="80">
        <v>2511</v>
      </c>
      <c r="G14" s="81">
        <f>(F14/$F$14)*100</f>
        <v>100</v>
      </c>
    </row>
    <row r="15" spans="1:7" ht="12.75">
      <c r="A15" s="36" t="s">
        <v>146</v>
      </c>
      <c r="B15" s="97">
        <v>226</v>
      </c>
      <c r="C15" s="105">
        <f t="shared" si="0"/>
        <v>5.4987834549878345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614</v>
      </c>
      <c r="C16" s="105">
        <f t="shared" si="0"/>
        <v>14.939172749391727</v>
      </c>
      <c r="E16" s="1" t="s">
        <v>149</v>
      </c>
      <c r="F16" s="97">
        <v>12</v>
      </c>
      <c r="G16" s="105">
        <f>(F16/$F$14)*100</f>
        <v>0.4778972520908005</v>
      </c>
    </row>
    <row r="17" spans="1:7" ht="12.75">
      <c r="A17" s="36" t="s">
        <v>150</v>
      </c>
      <c r="B17" s="97">
        <v>9</v>
      </c>
      <c r="C17" s="105">
        <f t="shared" si="0"/>
        <v>0.21897810218978103</v>
      </c>
      <c r="E17" s="1" t="s">
        <v>151</v>
      </c>
      <c r="F17" s="97">
        <v>88</v>
      </c>
      <c r="G17" s="105">
        <f aca="true" t="shared" si="1" ref="G17:G23">(F17/$F$14)*100</f>
        <v>3.50457984866587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360</v>
      </c>
      <c r="G18" s="105">
        <f t="shared" si="1"/>
        <v>14.336917562724013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902</v>
      </c>
      <c r="G19" s="105">
        <f t="shared" si="1"/>
        <v>35.92194344882517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876</v>
      </c>
      <c r="G20" s="105">
        <f t="shared" si="1"/>
        <v>34.88649940262844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0.19464720194647203</v>
      </c>
      <c r="E21" s="1" t="s">
        <v>157</v>
      </c>
      <c r="F21" s="97">
        <v>260</v>
      </c>
      <c r="G21" s="105">
        <f t="shared" si="1"/>
        <v>10.354440461967343</v>
      </c>
    </row>
    <row r="22" spans="1:7" ht="12.75">
      <c r="A22" s="36" t="s">
        <v>158</v>
      </c>
      <c r="B22" s="98">
        <v>26</v>
      </c>
      <c r="C22" s="105">
        <f t="shared" si="2"/>
        <v>0.6326034063260341</v>
      </c>
      <c r="E22" s="1" t="s">
        <v>159</v>
      </c>
      <c r="F22" s="97">
        <v>13</v>
      </c>
      <c r="G22" s="105">
        <f t="shared" si="1"/>
        <v>0.5177220230983672</v>
      </c>
    </row>
    <row r="23" spans="1:7" ht="12.75">
      <c r="A23" s="36" t="s">
        <v>160</v>
      </c>
      <c r="B23" s="98">
        <v>250</v>
      </c>
      <c r="C23" s="105">
        <f t="shared" si="2"/>
        <v>6.082725060827251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1284</v>
      </c>
      <c r="C24" s="105">
        <f t="shared" si="2"/>
        <v>31.24087591240876</v>
      </c>
      <c r="E24" s="1" t="s">
        <v>163</v>
      </c>
      <c r="F24" s="97">
        <v>194300</v>
      </c>
      <c r="G24" s="112" t="s">
        <v>261</v>
      </c>
    </row>
    <row r="25" spans="1:7" ht="12.75">
      <c r="A25" s="36" t="s">
        <v>164</v>
      </c>
      <c r="B25" s="97">
        <v>200</v>
      </c>
      <c r="C25" s="105">
        <f t="shared" si="2"/>
        <v>4.866180048661801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878</v>
      </c>
      <c r="C26" s="105">
        <f t="shared" si="2"/>
        <v>21.362530413625304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901</v>
      </c>
      <c r="C27" s="105">
        <f t="shared" si="2"/>
        <v>21.92214111922141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563</v>
      </c>
      <c r="C28" s="105">
        <f t="shared" si="2"/>
        <v>13.698296836982967</v>
      </c>
      <c r="E28" s="32" t="s">
        <v>176</v>
      </c>
      <c r="F28" s="97">
        <v>1894</v>
      </c>
      <c r="G28" s="105">
        <f aca="true" t="shared" si="3" ref="G28:G35">(F28/$F$14)*100</f>
        <v>75.42811628833134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35</v>
      </c>
      <c r="C31" s="105">
        <f aca="true" t="shared" si="4" ref="C31:C39">(B31/$B$8)*100</f>
        <v>0.851581508515815</v>
      </c>
      <c r="E31" s="32" t="s">
        <v>181</v>
      </c>
      <c r="F31" s="97">
        <v>34</v>
      </c>
      <c r="G31" s="105">
        <f t="shared" si="3"/>
        <v>1.3540422142572681</v>
      </c>
    </row>
    <row r="32" spans="1:7" ht="12.75">
      <c r="A32" s="36" t="s">
        <v>182</v>
      </c>
      <c r="B32" s="97">
        <v>113</v>
      </c>
      <c r="C32" s="105">
        <f t="shared" si="4"/>
        <v>2.7493917274939172</v>
      </c>
      <c r="E32" s="32" t="s">
        <v>183</v>
      </c>
      <c r="F32" s="97">
        <v>143</v>
      </c>
      <c r="G32" s="105">
        <f t="shared" si="3"/>
        <v>5.694942254082039</v>
      </c>
    </row>
    <row r="33" spans="1:7" ht="12.75">
      <c r="A33" s="36" t="s">
        <v>184</v>
      </c>
      <c r="B33" s="97">
        <v>334</v>
      </c>
      <c r="C33" s="105">
        <f t="shared" si="4"/>
        <v>8.126520681265207</v>
      </c>
      <c r="E33" s="32" t="s">
        <v>185</v>
      </c>
      <c r="F33" s="97">
        <v>454</v>
      </c>
      <c r="G33" s="105">
        <f t="shared" si="3"/>
        <v>18.080446037435287</v>
      </c>
    </row>
    <row r="34" spans="1:7" ht="12.75">
      <c r="A34" s="36" t="s">
        <v>186</v>
      </c>
      <c r="B34" s="97">
        <v>563</v>
      </c>
      <c r="C34" s="105">
        <f t="shared" si="4"/>
        <v>13.698296836982967</v>
      </c>
      <c r="E34" s="32" t="s">
        <v>187</v>
      </c>
      <c r="F34" s="97">
        <v>723</v>
      </c>
      <c r="G34" s="105">
        <f t="shared" si="3"/>
        <v>28.793309438470725</v>
      </c>
    </row>
    <row r="35" spans="1:7" ht="12.75">
      <c r="A35" s="36" t="s">
        <v>188</v>
      </c>
      <c r="B35" s="97">
        <v>943</v>
      </c>
      <c r="C35" s="105">
        <f t="shared" si="4"/>
        <v>22.94403892944039</v>
      </c>
      <c r="E35" s="32" t="s">
        <v>189</v>
      </c>
      <c r="F35" s="97">
        <v>540</v>
      </c>
      <c r="G35" s="105">
        <f t="shared" si="3"/>
        <v>21.50537634408602</v>
      </c>
    </row>
    <row r="36" spans="1:7" ht="12.75">
      <c r="A36" s="36" t="s">
        <v>190</v>
      </c>
      <c r="B36" s="97">
        <v>864</v>
      </c>
      <c r="C36" s="105">
        <f t="shared" si="4"/>
        <v>21.021897810218977</v>
      </c>
      <c r="E36" s="32" t="s">
        <v>191</v>
      </c>
      <c r="F36" s="97">
        <v>1609</v>
      </c>
      <c r="G36" s="112" t="s">
        <v>261</v>
      </c>
    </row>
    <row r="37" spans="1:7" ht="12.75">
      <c r="A37" s="36" t="s">
        <v>192</v>
      </c>
      <c r="B37" s="97">
        <v>497</v>
      </c>
      <c r="C37" s="105">
        <f t="shared" si="4"/>
        <v>12.092457420924575</v>
      </c>
      <c r="E37" s="32" t="s">
        <v>193</v>
      </c>
      <c r="F37" s="97">
        <v>617</v>
      </c>
      <c r="G37" s="105">
        <f>(F37/$F$14)*100</f>
        <v>24.571883711668658</v>
      </c>
    </row>
    <row r="38" spans="1:7" ht="12.75">
      <c r="A38" s="36" t="s">
        <v>194</v>
      </c>
      <c r="B38" s="97">
        <v>445</v>
      </c>
      <c r="C38" s="105">
        <f t="shared" si="4"/>
        <v>10.827250608272507</v>
      </c>
      <c r="E38" s="32" t="s">
        <v>191</v>
      </c>
      <c r="F38" s="97">
        <v>556</v>
      </c>
      <c r="G38" s="112" t="s">
        <v>261</v>
      </c>
    </row>
    <row r="39" spans="1:7" ht="12.75">
      <c r="A39" s="36" t="s">
        <v>195</v>
      </c>
      <c r="B39" s="97">
        <v>316</v>
      </c>
      <c r="C39" s="105">
        <f t="shared" si="4"/>
        <v>7.688564476885645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4026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697</v>
      </c>
      <c r="G43" s="105">
        <f aca="true" t="shared" si="5" ref="G43:G48">(F43/$F$14)*100</f>
        <v>27.757865392273995</v>
      </c>
    </row>
    <row r="44" spans="1:7" ht="12.75">
      <c r="A44" s="36" t="s">
        <v>209</v>
      </c>
      <c r="B44" s="98">
        <v>609</v>
      </c>
      <c r="C44" s="105">
        <f aca="true" t="shared" si="6" ref="C44:C49">(B44/$B$42)*100</f>
        <v>15.12667660208644</v>
      </c>
      <c r="E44" s="32" t="s">
        <v>210</v>
      </c>
      <c r="F44" s="97">
        <v>311</v>
      </c>
      <c r="G44" s="105">
        <f t="shared" si="5"/>
        <v>12.385503783353245</v>
      </c>
    </row>
    <row r="45" spans="1:7" ht="12.75">
      <c r="A45" s="36" t="s">
        <v>211</v>
      </c>
      <c r="B45" s="98">
        <v>1113</v>
      </c>
      <c r="C45" s="105">
        <f t="shared" si="6"/>
        <v>27.645305514157975</v>
      </c>
      <c r="E45" s="32" t="s">
        <v>212</v>
      </c>
      <c r="F45" s="97">
        <v>459</v>
      </c>
      <c r="G45" s="105">
        <f t="shared" si="5"/>
        <v>18.27956989247312</v>
      </c>
    </row>
    <row r="46" spans="1:7" ht="12.75">
      <c r="A46" s="36" t="s">
        <v>213</v>
      </c>
      <c r="B46" s="98">
        <v>707</v>
      </c>
      <c r="C46" s="105">
        <f t="shared" si="6"/>
        <v>17.56085444610035</v>
      </c>
      <c r="E46" s="32" t="s">
        <v>214</v>
      </c>
      <c r="F46" s="97">
        <v>307</v>
      </c>
      <c r="G46" s="105">
        <f t="shared" si="5"/>
        <v>12.22620469932298</v>
      </c>
    </row>
    <row r="47" spans="1:7" ht="12.75">
      <c r="A47" s="36" t="s">
        <v>215</v>
      </c>
      <c r="B47" s="97">
        <v>749</v>
      </c>
      <c r="C47" s="105">
        <f t="shared" si="6"/>
        <v>18.604073522106308</v>
      </c>
      <c r="E47" s="32" t="s">
        <v>216</v>
      </c>
      <c r="F47" s="97">
        <v>145</v>
      </c>
      <c r="G47" s="105">
        <f t="shared" si="5"/>
        <v>5.774591796097173</v>
      </c>
    </row>
    <row r="48" spans="1:7" ht="12.75">
      <c r="A48" s="36" t="s">
        <v>217</v>
      </c>
      <c r="B48" s="97">
        <v>294</v>
      </c>
      <c r="C48" s="105">
        <f t="shared" si="6"/>
        <v>7.302533532041728</v>
      </c>
      <c r="E48" s="32" t="s">
        <v>218</v>
      </c>
      <c r="F48" s="97">
        <v>555</v>
      </c>
      <c r="G48" s="105">
        <f t="shared" si="5"/>
        <v>22.102747909199522</v>
      </c>
    </row>
    <row r="49" spans="1:7" ht="12.75">
      <c r="A49" s="36" t="s">
        <v>219</v>
      </c>
      <c r="B49" s="97">
        <v>554</v>
      </c>
      <c r="C49" s="105">
        <f t="shared" si="6"/>
        <v>13.760556383507202</v>
      </c>
      <c r="E49" s="32" t="s">
        <v>220</v>
      </c>
      <c r="F49" s="97">
        <v>37</v>
      </c>
      <c r="G49" s="105">
        <f>(F49/$F$14)*100</f>
        <v>1.4735165272799682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967</v>
      </c>
      <c r="G51" s="81">
        <f>(F51/F$51)*100</f>
        <v>100</v>
      </c>
    </row>
    <row r="52" spans="1:7" ht="12.75">
      <c r="A52" s="4" t="s">
        <v>223</v>
      </c>
      <c r="B52" s="97">
        <v>108</v>
      </c>
      <c r="C52" s="105">
        <f>(B52/$B$42)*100</f>
        <v>2.682563338301043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1472</v>
      </c>
      <c r="C53" s="105">
        <f>(B53/$B$42)*100</f>
        <v>36.56234475906607</v>
      </c>
      <c r="E53" s="32" t="s">
        <v>226</v>
      </c>
      <c r="F53" s="97">
        <v>6</v>
      </c>
      <c r="G53" s="105">
        <f>(F53/F$51)*100</f>
        <v>0.6204756980351602</v>
      </c>
    </row>
    <row r="54" spans="1:7" ht="12.75">
      <c r="A54" s="4" t="s">
        <v>227</v>
      </c>
      <c r="B54" s="97">
        <v>1771</v>
      </c>
      <c r="C54" s="105">
        <f>(B54/$B$42)*100</f>
        <v>43.98907103825137</v>
      </c>
      <c r="E54" s="32" t="s">
        <v>228</v>
      </c>
      <c r="F54" s="97">
        <v>7</v>
      </c>
      <c r="G54" s="105">
        <f aca="true" t="shared" si="7" ref="G54:G60">(F54/F$51)*100</f>
        <v>0.7238883143743536</v>
      </c>
    </row>
    <row r="55" spans="1:7" ht="12.75">
      <c r="A55" s="4" t="s">
        <v>229</v>
      </c>
      <c r="B55" s="97">
        <v>675</v>
      </c>
      <c r="C55" s="105">
        <f>(B55/$B$42)*100</f>
        <v>16.76602086438152</v>
      </c>
      <c r="E55" s="32" t="s">
        <v>230</v>
      </c>
      <c r="F55" s="97">
        <v>23</v>
      </c>
      <c r="G55" s="105">
        <f t="shared" si="7"/>
        <v>2.378490175801448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111</v>
      </c>
      <c r="G56" s="105">
        <f t="shared" si="7"/>
        <v>11.478800413650465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474</v>
      </c>
      <c r="G57" s="105">
        <f t="shared" si="7"/>
        <v>49.01758014477766</v>
      </c>
    </row>
    <row r="58" spans="1:7" ht="12.75">
      <c r="A58" s="36" t="s">
        <v>234</v>
      </c>
      <c r="B58" s="97">
        <v>3299</v>
      </c>
      <c r="C58" s="105">
        <f aca="true" t="shared" si="8" ref="C58:C66">(B58/$B$42)*100</f>
        <v>81.94237456532538</v>
      </c>
      <c r="E58" s="32" t="s">
        <v>235</v>
      </c>
      <c r="F58" s="97">
        <v>211</v>
      </c>
      <c r="G58" s="105">
        <f t="shared" si="7"/>
        <v>21.820062047569806</v>
      </c>
    </row>
    <row r="59" spans="1:7" ht="12.75">
      <c r="A59" s="36" t="s">
        <v>236</v>
      </c>
      <c r="B59" s="97">
        <v>81</v>
      </c>
      <c r="C59" s="105">
        <f t="shared" si="8"/>
        <v>2.011922503725782</v>
      </c>
      <c r="E59" s="32" t="s">
        <v>237</v>
      </c>
      <c r="F59" s="98">
        <v>126</v>
      </c>
      <c r="G59" s="105">
        <f t="shared" si="7"/>
        <v>13.029989658738367</v>
      </c>
    </row>
    <row r="60" spans="1:7" ht="12.75">
      <c r="A60" s="36" t="s">
        <v>238</v>
      </c>
      <c r="B60" s="97">
        <v>161</v>
      </c>
      <c r="C60" s="105">
        <f t="shared" si="8"/>
        <v>3.9990064580228517</v>
      </c>
      <c r="E60" s="32" t="s">
        <v>239</v>
      </c>
      <c r="F60" s="97">
        <v>9</v>
      </c>
      <c r="G60" s="105">
        <f t="shared" si="7"/>
        <v>0.9307135470527405</v>
      </c>
    </row>
    <row r="61" spans="1:7" ht="12.75">
      <c r="A61" s="36" t="s">
        <v>240</v>
      </c>
      <c r="B61" s="97">
        <v>478</v>
      </c>
      <c r="C61" s="105">
        <f t="shared" si="8"/>
        <v>11.872826626924986</v>
      </c>
      <c r="E61" s="32" t="s">
        <v>163</v>
      </c>
      <c r="F61" s="97">
        <v>947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0.17386984600099353</v>
      </c>
      <c r="E65" s="32" t="s">
        <v>208</v>
      </c>
      <c r="F65" s="97">
        <v>213</v>
      </c>
      <c r="G65" s="105">
        <f aca="true" t="shared" si="9" ref="G65:G71">(F65/F$51)*100</f>
        <v>22.02688728024819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188</v>
      </c>
      <c r="G66" s="105">
        <f t="shared" si="9"/>
        <v>19.441571871768357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121</v>
      </c>
      <c r="G67" s="105">
        <f t="shared" si="9"/>
        <v>12.5129265770424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97</v>
      </c>
      <c r="G68" s="105">
        <f t="shared" si="9"/>
        <v>10.031023784901757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134</v>
      </c>
      <c r="G69" s="105">
        <f t="shared" si="9"/>
        <v>13.857290589451912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198</v>
      </c>
      <c r="G70" s="105">
        <f t="shared" si="9"/>
        <v>20.47569803516029</v>
      </c>
    </row>
    <row r="71" spans="1:7" ht="12.75">
      <c r="A71" s="54" t="s">
        <v>252</v>
      </c>
      <c r="B71" s="103">
        <v>20</v>
      </c>
      <c r="C71" s="115">
        <f>(B71/$B$42)*100</f>
        <v>0.49677098857426727</v>
      </c>
      <c r="D71" s="41"/>
      <c r="E71" s="44" t="s">
        <v>220</v>
      </c>
      <c r="F71" s="103">
        <v>16</v>
      </c>
      <c r="G71" s="115">
        <f t="shared" si="9"/>
        <v>1.6546018614270943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2002-06-12T14:52:11Z</dcterms:modified>
  <cp:category/>
  <cp:version/>
  <cp:contentType/>
  <cp:contentStatus/>
</cp:coreProperties>
</file>