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<sst xmlns="http://schemas.openxmlformats.org/spreadsheetml/2006/main" count="696" uniqueCount="437">
  <si>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</si>
  <si>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</si>
  <si>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</si>
  <si>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</si>
  <si>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</si>
  <si>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</si>
  <si>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</si>
  <si>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</si>
  <si>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</si>
  <si>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</si>
  <si>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</si>
  <si>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</si>
  <si>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</si>
  <si>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</si>
  <si>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</si>
  <si>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</si>
  <si>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</si>
  <si>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</si>
  <si>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</si>
  <si>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</si>
  <si>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</si>
  <si>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</si>
  <si>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</si>
  <si>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</si>
  <si>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</si>
  <si>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</si>
  <si>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</si>
  <si>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</si>
  <si>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</si>
  <si>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</si>
  <si>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</si>
  <si>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</si>
  <si>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</si>
  <si>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</si>
  <si>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</si>
  <si>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</si>
  <si>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</si>
  <si>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</si>
  <si>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</si>
  <si>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</si>
  <si>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</si>
  <si>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</si>
  <si>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</si>
  <si>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</si>
  <si>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</si>
  <si>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</si>
  <si>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</si>
  <si>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</si>
  <si>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</si>
  <si>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</si>
  <si>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</si>
  <si>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</si>
  <si>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</si>
  <si>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</si>
  <si>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</si>
  <si>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</si>
  <si>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</si>
  <si>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</si>
  <si>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</si>
  <si>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</si>
  <si>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</si>
  <si>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</si>
  <si>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</si>
  <si>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</si>
  <si>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</si>
  <si>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</si>
  <si>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</si>
  <si>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</si>
  <si>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</si>
  <si>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</si>
  <si>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</si>
  <si>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</si>
  <si>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</si>
  <si>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</si>
  <si>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</si>
  <si>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</si>
  <si>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</si>
  <si>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</si>
  <si>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</si>
  <si>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</si>
  <si>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</si>
  <si>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</si>
  <si>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</si>
  <si>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</si>
  <si>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</si>
  <si>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</si>
  <si>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</si>
  <si>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</si>
  <si>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</si>
  <si>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</si>
  <si>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</si>
  <si>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</si>
  <si>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</si>
  <si>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</si>
  <si>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</si>
  <si>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</si>
  <si>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</si>
  <si>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</si>
  <si>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</si>
  <si>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</si>
  <si>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</si>
  <si>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</si>
  <si>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</si>
  <si>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</si>
  <si>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</si>
  <si>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</si>
  <si>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</si>
  <si>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</si>
  <si>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</si>
  <si>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</si>
  <si>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</si>
  <si>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</si>
  <si>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</si>
  <si>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</si>
  <si>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</si>
  <si>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</si>
  <si>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</si>
  <si>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</si>
  <si>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</si>
  <si>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</si>
  <si>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</si>
  <si>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</si>
  <si>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</si>
  <si>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</si>
  <si>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</si>
  <si>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</si>
  <si>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</si>
  <si>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</si>
  <si>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</si>
  <si>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</si>
  <si>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</si>
  <si>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</si>
  <si>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</si>
  <si>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</si>
  <si>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</si>
  <si>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</si>
  <si>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</si>
  <si>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</si>
  <si>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</si>
  <si>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</si>
  <si>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</si>
  <si>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</si>
  <si>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</si>
  <si>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</si>
  <si>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</si>
  <si>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</si>
  <si>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</si>
  <si>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</si>
  <si>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</si>
  <si>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</si>
  <si>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</si>
  <si>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</si>
  <si>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</si>
  <si>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</si>
  <si>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</si>
  <si>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</si>
  <si>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</si>
  <si>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</si>
  <si>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</si>
  <si>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</si>
  <si>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</si>
  <si>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</si>
  <si>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</si>
  <si>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</si>
  <si>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</si>
  <si>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</si>
  <si>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</si>
  <si>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</si>
  <si>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</si>
  <si>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</si>
  <si>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</si>
  <si>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</si>
  <si>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</si>
  <si>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</si>
  <si>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</si>
  <si>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</si>
  <si>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</si>
  <si>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</si>
  <si>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</si>
  <si>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</si>
  <si>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</si>
  <si>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</si>
  <si>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</si>
  <si>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</si>
  <si>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</si>
  <si>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</si>
  <si>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</si>
  <si>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</si>
  <si>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</si>
  <si>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</si>
  <si>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</si>
  <si>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</si>
  <si>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</si>
  <si>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</si>
  <si>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</si>
  <si>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</si>
  <si>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</si>
  <si>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</si>
  <si>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</si>
  <si>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</si>
  <si>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</si>
  <si>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</si>
  <si>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</si>
  <si>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</si>
  <si>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</si>
  <si>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</si>
  <si>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</si>
  <si>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</si>
  <si>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</si>
  <si>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</si>
  <si>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</si>
  <si>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</si>
  <si>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</si>
  <si>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</si>
  <si>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</si>
  <si>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</si>
  <si>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</si>
  <si>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</si>
  <si>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</si>
  <si>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</si>
  <si>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</si>
  <si>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</si>
  <si>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</si>
  <si>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</si>
  <si>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</si>
  <si>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</si>
  <si>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</si>
  <si>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</si>
  <si>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</si>
  <si>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</si>
  <si>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</si>
  <si>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</si>
  <si>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</si>
  <si>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</si>
  <si>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</si>
  <si>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</si>
  <si>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</si>
  <si>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</si>
  <si>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</si>
  <si>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</si>
  <si>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</si>
  <si>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</si>
  <si>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</si>
  <si>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</si>
  <si>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</si>
  <si>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</si>
  <si>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</si>
  <si>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</si>
  <si>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</si>
  <si>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</si>
  <si>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</si>
  <si>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</si>
  <si>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</si>
  <si>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</si>
  <si>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</si>
  <si>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</si>
  <si>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</si>
  <si>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</si>
  <si>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</si>
  <si>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</si>
  <si>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</si>
  <si>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</si>
  <si>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</si>
  <si>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</si>
  <si>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</si>
  <si>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</si>
  <si>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</si>
  <si>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</si>
  <si>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</si>
  <si>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</si>
  <si>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</si>
  <si>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</si>
  <si>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</si>
  <si>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</si>
  <si>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</si>
  <si>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</si>
  <si>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</si>
  <si>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</si>
  <si>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</si>
  <si>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</si>
  <si>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</si>
  <si>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</si>
  <si>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</si>
  <si>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</si>
  <si>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</si>
  <si>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</si>
  <si>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</si>
  <si>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</si>
  <si>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</si>
  <si>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</si>
  <si>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</si>
  <si>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</si>
  <si>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</si>
  <si>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</si>
  <si>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</si>
  <si>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</si>
  <si>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</si>
  <si>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</si>
  <si>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</si>
  <si>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</si>
  <si>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</si>
  <si>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</si>
  <si>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</si>
  <si>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</si>
  <si>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</si>
  <si>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</si>
  <si>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</si>
  <si>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</si>
  <si>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</si>
  <si>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</si>
  <si>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</si>
  <si>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</si>
  <si>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</si>
  <si>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</si>
  <si>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</si>
  <si>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</si>
  <si>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</si>
  <si>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</si>
  <si>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</si>
  <si>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</si>
  <si>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</si>
  <si>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</si>
  <si>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</si>
  <si>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</si>
  <si>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</si>
  <si>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</si>
  <si>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</si>
  <si>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</si>
  <si>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</si>
  <si>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</si>
  <si>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</si>
  <si>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</si>
  <si>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</si>
  <si>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</si>
  <si>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</si>
  <si>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</si>
  <si>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</si>
  <si>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</si>
  <si>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</si>
  <si>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</si>
  <si>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</si>
  <si>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</si>
  <si>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</si>
  <si>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</si>
  <si>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</si>
  <si>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</si>
  <si>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</si>
  <si>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</si>
  <si>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</si>
  <si>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</si>
  <si>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</si>
  <si>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</si>
  <si>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</si>
  <si>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</si>
  <si>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</si>
  <si>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</si>
  <si>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</si>
  <si>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</si>
  <si>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</si>
  <si>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</si>
  <si>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</si>
  <si>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</si>
  <si>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</si>
  <si>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</si>
  <si>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</si>
  <si>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</si>
  <si>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</si>
  <si>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</si>
  <si>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</si>
  <si>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</si>
  <si>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</si>
  <si>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</si>
  <si>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</si>
  <si>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</si>
  <si>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</si>
  <si>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</si>
  <si>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</si>
  <si>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</si>
  <si>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</si>
  <si>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</si>
  <si>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</si>
  <si>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</si>
  <si>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</si>
  <si>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</si>
  <si>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</si>
  <si>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</si>
  <si>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</si>
  <si>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</si>
  <si>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</si>
  <si>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</si>
  <si>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</si>
  <si>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</si>
  <si>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</si>
  <si>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</si>
  <si>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</si>
  <si>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</si>
  <si>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Madison borough,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</si>
  <si>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Madison borough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</si>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</sst>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16530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16530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7832</v>
      </c>
      <c r="C9" s="151">
        <f>(B9/$B$7)*100</f>
        <v>47.3805202661827</v>
      </c>
      <c r="D9" s="152"/>
      <c r="E9" s="152" t="s">
        <v>403</v>
      </c>
      <c r="F9" s="150">
        <v>987</v>
      </c>
      <c r="G9" s="153">
        <f t="shared" si="0"/>
        <v>5.970961887477314</v>
      </c>
    </row>
    <row r="10" spans="1:7" ht="12.75">
      <c r="A10" s="149" t="s">
        <v>404</v>
      </c>
      <c r="B10" s="150">
        <v>8698</v>
      </c>
      <c r="C10" s="151">
        <f>(B10/$B$7)*100</f>
        <v>52.6194797338173</v>
      </c>
      <c r="D10" s="152"/>
      <c r="E10" s="152" t="s">
        <v>405</v>
      </c>
      <c r="F10" s="150">
        <v>43</v>
      </c>
      <c r="G10" s="153">
        <f t="shared" si="0"/>
        <v>0.2601330913490623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70</v>
      </c>
      <c r="G11" s="153">
        <f t="shared" si="0"/>
        <v>0.42347247428917123</v>
      </c>
    </row>
    <row r="12" spans="1:7" ht="12.75">
      <c r="A12" s="149" t="s">
        <v>407</v>
      </c>
      <c r="B12" s="150">
        <v>981</v>
      </c>
      <c r="C12" s="151">
        <f aca="true" t="shared" si="1" ref="C12:C24">B12*100/B$7</f>
        <v>5.9346642468239565</v>
      </c>
      <c r="D12" s="152"/>
      <c r="E12" s="152" t="s">
        <v>408</v>
      </c>
      <c r="F12" s="150">
        <v>30</v>
      </c>
      <c r="G12" s="153">
        <f t="shared" si="0"/>
        <v>0.18148820326678766</v>
      </c>
    </row>
    <row r="13" spans="1:7" ht="12.75">
      <c r="A13" s="149" t="s">
        <v>409</v>
      </c>
      <c r="B13" s="150">
        <v>1035</v>
      </c>
      <c r="C13" s="151">
        <f t="shared" si="1"/>
        <v>6.261343012704174</v>
      </c>
      <c r="D13" s="152"/>
      <c r="E13" s="152" t="s">
        <v>410</v>
      </c>
      <c r="F13" s="150">
        <v>844</v>
      </c>
      <c r="G13" s="153">
        <f t="shared" si="0"/>
        <v>5.1058681185722925</v>
      </c>
    </row>
    <row r="14" spans="1:7" ht="12.75">
      <c r="A14" s="149" t="s">
        <v>411</v>
      </c>
      <c r="B14" s="150">
        <v>940</v>
      </c>
      <c r="C14" s="151">
        <f t="shared" si="1"/>
        <v>5.686630369026013</v>
      </c>
      <c r="D14" s="152"/>
      <c r="E14" s="152" t="s">
        <v>412</v>
      </c>
      <c r="F14" s="150">
        <v>15543</v>
      </c>
      <c r="G14" s="153">
        <f t="shared" si="0"/>
        <v>94.02903811252268</v>
      </c>
    </row>
    <row r="15" spans="1:7" ht="12.75">
      <c r="A15" s="149" t="s">
        <v>413</v>
      </c>
      <c r="B15" s="150">
        <v>1641</v>
      </c>
      <c r="C15" s="151">
        <f t="shared" si="1"/>
        <v>9.927404718693285</v>
      </c>
      <c r="D15" s="152"/>
      <c r="E15" s="152" t="s">
        <v>414</v>
      </c>
      <c r="F15" s="150">
        <v>14172</v>
      </c>
      <c r="G15" s="153">
        <f t="shared" si="0"/>
        <v>85.73502722323049</v>
      </c>
    </row>
    <row r="16" spans="1:7" ht="12.75">
      <c r="A16" s="149" t="s">
        <v>415</v>
      </c>
      <c r="B16" s="150">
        <v>1709</v>
      </c>
      <c r="C16" s="151">
        <f t="shared" si="1"/>
        <v>10.338777979431336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2155</v>
      </c>
      <c r="C17" s="151">
        <f t="shared" si="1"/>
        <v>13.036902601330913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2529</v>
      </c>
      <c r="C18" s="151">
        <f t="shared" si="1"/>
        <v>15.2994555353902</v>
      </c>
      <c r="D18" s="152"/>
      <c r="E18" s="143" t="s">
        <v>419</v>
      </c>
      <c r="F18" s="141">
        <v>16530</v>
      </c>
      <c r="G18" s="148">
        <v>100</v>
      </c>
    </row>
    <row r="19" spans="1:7" ht="12.75">
      <c r="A19" s="149" t="s">
        <v>420</v>
      </c>
      <c r="B19" s="150">
        <v>1995</v>
      </c>
      <c r="C19" s="151">
        <f t="shared" si="1"/>
        <v>12.068965517241379</v>
      </c>
      <c r="D19" s="152"/>
      <c r="E19" s="152" t="s">
        <v>421</v>
      </c>
      <c r="F19" s="150">
        <v>13944</v>
      </c>
      <c r="G19" s="153">
        <f aca="true" t="shared" si="2" ref="G19:G30">F19*100/F$18</f>
        <v>84.3557168784029</v>
      </c>
    </row>
    <row r="20" spans="1:7" ht="12.75">
      <c r="A20" s="149" t="s">
        <v>422</v>
      </c>
      <c r="B20" s="150">
        <v>779</v>
      </c>
      <c r="C20" s="151">
        <f t="shared" si="1"/>
        <v>4.712643678160919</v>
      </c>
      <c r="D20" s="152"/>
      <c r="E20" s="152" t="s">
        <v>423</v>
      </c>
      <c r="F20" s="150">
        <v>5520</v>
      </c>
      <c r="G20" s="153">
        <f t="shared" si="2"/>
        <v>33.39382940108893</v>
      </c>
    </row>
    <row r="21" spans="1:7" ht="12.75">
      <c r="A21" s="149" t="s">
        <v>424</v>
      </c>
      <c r="B21" s="150">
        <v>609</v>
      </c>
      <c r="C21" s="151">
        <f t="shared" si="1"/>
        <v>3.6842105263157894</v>
      </c>
      <c r="D21" s="152"/>
      <c r="E21" s="152" t="s">
        <v>425</v>
      </c>
      <c r="F21" s="150">
        <v>3182</v>
      </c>
      <c r="G21" s="153">
        <f t="shared" si="2"/>
        <v>19.249848759830613</v>
      </c>
    </row>
    <row r="22" spans="1:7" ht="12.75">
      <c r="A22" s="149" t="s">
        <v>426</v>
      </c>
      <c r="B22" s="150">
        <v>1095</v>
      </c>
      <c r="C22" s="151">
        <f t="shared" si="1"/>
        <v>6.624319419237749</v>
      </c>
      <c r="D22" s="152"/>
      <c r="E22" s="152" t="s">
        <v>427</v>
      </c>
      <c r="F22" s="150">
        <v>4071</v>
      </c>
      <c r="G22" s="153">
        <f t="shared" si="2"/>
        <v>24.627949183303084</v>
      </c>
    </row>
    <row r="23" spans="1:7" ht="12.75">
      <c r="A23" s="149" t="s">
        <v>428</v>
      </c>
      <c r="B23" s="150">
        <v>761</v>
      </c>
      <c r="C23" s="151">
        <f t="shared" si="1"/>
        <v>4.603750756200847</v>
      </c>
      <c r="D23" s="152"/>
      <c r="E23" s="152" t="s">
        <v>429</v>
      </c>
      <c r="F23" s="150">
        <v>3237</v>
      </c>
      <c r="G23" s="153">
        <f t="shared" si="2"/>
        <v>19.58257713248639</v>
      </c>
    </row>
    <row r="24" spans="1:7" ht="12.75">
      <c r="A24" s="149" t="s">
        <v>430</v>
      </c>
      <c r="B24" s="150">
        <v>301</v>
      </c>
      <c r="C24" s="151">
        <f t="shared" si="1"/>
        <v>1.8209316394434363</v>
      </c>
      <c r="D24" s="152"/>
      <c r="E24" s="152" t="s">
        <v>431</v>
      </c>
      <c r="F24" s="150">
        <v>514</v>
      </c>
      <c r="G24" s="153">
        <f t="shared" si="2"/>
        <v>3.1094978826376285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129</v>
      </c>
      <c r="G25" s="153">
        <f t="shared" si="2"/>
        <v>0.7803992740471869</v>
      </c>
    </row>
    <row r="26" spans="1:7" ht="12.75">
      <c r="A26" s="149" t="s">
        <v>433</v>
      </c>
      <c r="B26" s="145">
        <v>34.3</v>
      </c>
      <c r="C26" s="155" t="s">
        <v>261</v>
      </c>
      <c r="D26" s="152"/>
      <c r="E26" s="156" t="s">
        <v>434</v>
      </c>
      <c r="F26" s="157">
        <v>657</v>
      </c>
      <c r="G26" s="153">
        <f t="shared" si="2"/>
        <v>3.97459165154265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162</v>
      </c>
      <c r="G27" s="153">
        <f t="shared" si="2"/>
        <v>0.9800362976406534</v>
      </c>
    </row>
    <row r="28" spans="1:7" ht="12.75">
      <c r="A28" s="149" t="s">
        <v>262</v>
      </c>
      <c r="B28" s="150">
        <v>13126</v>
      </c>
      <c r="C28" s="151">
        <f aca="true" t="shared" si="3" ref="C28:C35">B28*100/B$7</f>
        <v>79.40713853599516</v>
      </c>
      <c r="D28" s="152"/>
      <c r="E28" s="152" t="s">
        <v>436</v>
      </c>
      <c r="F28" s="150">
        <v>2586</v>
      </c>
      <c r="G28" s="153">
        <f t="shared" si="2"/>
        <v>15.644283121597097</v>
      </c>
    </row>
    <row r="29" spans="1:7" ht="12.75">
      <c r="A29" s="149" t="s">
        <v>0</v>
      </c>
      <c r="B29" s="150">
        <v>6095</v>
      </c>
      <c r="C29" s="151">
        <f t="shared" si="3"/>
        <v>36.872353297035694</v>
      </c>
      <c r="D29" s="152"/>
      <c r="E29" s="152" t="s">
        <v>1</v>
      </c>
      <c r="F29" s="150">
        <v>84</v>
      </c>
      <c r="G29" s="153">
        <f t="shared" si="2"/>
        <v>0.5081669691470054</v>
      </c>
    </row>
    <row r="30" spans="1:7" ht="12.75">
      <c r="A30" s="149" t="s">
        <v>2</v>
      </c>
      <c r="B30" s="150">
        <v>7031</v>
      </c>
      <c r="C30" s="151">
        <f t="shared" si="3"/>
        <v>42.534785238959465</v>
      </c>
      <c r="D30" s="152"/>
      <c r="E30" s="152" t="s">
        <v>3</v>
      </c>
      <c r="F30" s="150">
        <v>2502</v>
      </c>
      <c r="G30" s="153">
        <f t="shared" si="2"/>
        <v>15.136116152450091</v>
      </c>
    </row>
    <row r="31" spans="1:7" ht="12.75">
      <c r="A31" s="149" t="s">
        <v>4</v>
      </c>
      <c r="B31" s="150">
        <v>11333</v>
      </c>
      <c r="C31" s="151">
        <f t="shared" si="3"/>
        <v>68.56019358741682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2523</v>
      </c>
      <c r="C32" s="151">
        <f t="shared" si="3"/>
        <v>15.263157894736842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2157</v>
      </c>
      <c r="C33" s="151">
        <f t="shared" si="3"/>
        <v>13.049001814882033</v>
      </c>
      <c r="D33" s="152"/>
      <c r="E33" s="143" t="s">
        <v>8</v>
      </c>
      <c r="F33" s="141">
        <v>5520</v>
      </c>
      <c r="G33" s="148">
        <v>100</v>
      </c>
    </row>
    <row r="34" spans="1:7" ht="12.75">
      <c r="A34" s="149" t="s">
        <v>0</v>
      </c>
      <c r="B34" s="150">
        <v>878</v>
      </c>
      <c r="C34" s="151">
        <f t="shared" si="3"/>
        <v>5.311554748941319</v>
      </c>
      <c r="D34" s="152"/>
      <c r="E34" s="152" t="s">
        <v>9</v>
      </c>
      <c r="F34" s="150">
        <v>3785</v>
      </c>
      <c r="G34" s="153">
        <f aca="true" t="shared" si="4" ref="G34:G42">F34*100/F$33</f>
        <v>68.56884057971014</v>
      </c>
    </row>
    <row r="35" spans="1:7" ht="12.75">
      <c r="A35" s="149" t="s">
        <v>2</v>
      </c>
      <c r="B35" s="150">
        <v>1279</v>
      </c>
      <c r="C35" s="151">
        <f t="shared" si="3"/>
        <v>7.737447065940714</v>
      </c>
      <c r="D35" s="152"/>
      <c r="E35" s="152" t="s">
        <v>10</v>
      </c>
      <c r="F35" s="150">
        <v>1727</v>
      </c>
      <c r="G35" s="153">
        <f t="shared" si="4"/>
        <v>31.286231884057973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3182</v>
      </c>
      <c r="G36" s="153">
        <f t="shared" si="4"/>
        <v>57.64492753623188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1475</v>
      </c>
      <c r="G37" s="153">
        <f t="shared" si="4"/>
        <v>26.721014492753625</v>
      </c>
    </row>
    <row r="38" spans="1:7" ht="12.75">
      <c r="A38" s="162" t="s">
        <v>13</v>
      </c>
      <c r="B38" s="150">
        <v>16261</v>
      </c>
      <c r="C38" s="151">
        <f aca="true" t="shared" si="5" ref="C38:C56">B38*100/B$7</f>
        <v>98.37265577737448</v>
      </c>
      <c r="D38" s="152"/>
      <c r="E38" s="152" t="s">
        <v>14</v>
      </c>
      <c r="F38" s="150">
        <v>452</v>
      </c>
      <c r="G38" s="153">
        <f t="shared" si="4"/>
        <v>8.18840579710145</v>
      </c>
    </row>
    <row r="39" spans="1:7" ht="12.75">
      <c r="A39" s="149" t="s">
        <v>15</v>
      </c>
      <c r="B39" s="150">
        <v>14826</v>
      </c>
      <c r="C39" s="151">
        <f t="shared" si="5"/>
        <v>89.69147005444646</v>
      </c>
      <c r="D39" s="152"/>
      <c r="E39" s="152" t="s">
        <v>10</v>
      </c>
      <c r="F39" s="150">
        <v>201</v>
      </c>
      <c r="G39" s="153">
        <f t="shared" si="4"/>
        <v>3.641304347826087</v>
      </c>
    </row>
    <row r="40" spans="1:7" ht="12.75">
      <c r="A40" s="149" t="s">
        <v>16</v>
      </c>
      <c r="B40" s="150">
        <v>496</v>
      </c>
      <c r="C40" s="151">
        <f t="shared" si="5"/>
        <v>3.0006049606775558</v>
      </c>
      <c r="D40" s="152"/>
      <c r="E40" s="152" t="s">
        <v>17</v>
      </c>
      <c r="F40" s="150">
        <v>1735</v>
      </c>
      <c r="G40" s="153">
        <f t="shared" si="4"/>
        <v>31.431159420289855</v>
      </c>
    </row>
    <row r="41" spans="1:7" ht="12.75">
      <c r="A41" s="149" t="s">
        <v>18</v>
      </c>
      <c r="B41" s="150">
        <v>21</v>
      </c>
      <c r="C41" s="151">
        <f t="shared" si="5"/>
        <v>0.12704174228675136</v>
      </c>
      <c r="D41" s="152"/>
      <c r="E41" s="152" t="s">
        <v>19</v>
      </c>
      <c r="F41" s="150">
        <v>1415</v>
      </c>
      <c r="G41" s="153">
        <f t="shared" si="4"/>
        <v>25.634057971014492</v>
      </c>
    </row>
    <row r="42" spans="1:7" ht="12.75">
      <c r="A42" s="149" t="s">
        <v>20</v>
      </c>
      <c r="B42" s="150">
        <v>624</v>
      </c>
      <c r="C42" s="151">
        <f t="shared" si="5"/>
        <v>3.7749546279491835</v>
      </c>
      <c r="D42" s="152"/>
      <c r="E42" s="152" t="s">
        <v>21</v>
      </c>
      <c r="F42" s="150">
        <v>551</v>
      </c>
      <c r="G42" s="153">
        <f t="shared" si="4"/>
        <v>9.981884057971014</v>
      </c>
    </row>
    <row r="43" spans="1:7" ht="12.75">
      <c r="A43" s="149" t="s">
        <v>22</v>
      </c>
      <c r="B43" s="150">
        <v>130</v>
      </c>
      <c r="C43" s="151">
        <f t="shared" si="5"/>
        <v>0.7864488808227466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204</v>
      </c>
      <c r="C44" s="151">
        <f t="shared" si="5"/>
        <v>1.234119782214156</v>
      </c>
      <c r="D44" s="152"/>
      <c r="E44" s="152" t="s">
        <v>24</v>
      </c>
      <c r="F44" s="159">
        <v>1807</v>
      </c>
      <c r="G44" s="163">
        <f>F44*100/F33</f>
        <v>32.73550724637681</v>
      </c>
    </row>
    <row r="45" spans="1:7" ht="12.75">
      <c r="A45" s="149" t="s">
        <v>25</v>
      </c>
      <c r="B45" s="150">
        <v>45</v>
      </c>
      <c r="C45" s="151">
        <f t="shared" si="5"/>
        <v>0.27223230490018147</v>
      </c>
      <c r="D45" s="152"/>
      <c r="E45" s="152" t="s">
        <v>26</v>
      </c>
      <c r="F45" s="159">
        <v>1501</v>
      </c>
      <c r="G45" s="163">
        <f>F45*100/F33</f>
        <v>27.192028985507246</v>
      </c>
    </row>
    <row r="46" spans="1:7" ht="12.75">
      <c r="A46" s="149" t="s">
        <v>27</v>
      </c>
      <c r="B46" s="150">
        <v>56</v>
      </c>
      <c r="C46" s="151">
        <f t="shared" si="5"/>
        <v>0.338777979431337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136</v>
      </c>
      <c r="C47" s="151">
        <f t="shared" si="5"/>
        <v>0.822746521476104</v>
      </c>
      <c r="D47" s="152"/>
      <c r="E47" s="152" t="s">
        <v>29</v>
      </c>
      <c r="F47" s="164">
        <v>2.53</v>
      </c>
      <c r="G47" s="165" t="s">
        <v>261</v>
      </c>
    </row>
    <row r="48" spans="1:7" ht="12.75">
      <c r="A48" s="149" t="s">
        <v>30</v>
      </c>
      <c r="B48" s="150">
        <v>8</v>
      </c>
      <c r="C48" s="151">
        <f t="shared" si="5"/>
        <v>0.04839685420447671</v>
      </c>
      <c r="D48" s="152"/>
      <c r="E48" s="152" t="s">
        <v>31</v>
      </c>
      <c r="F48" s="145">
        <v>3.05</v>
      </c>
      <c r="G48" s="165" t="s">
        <v>261</v>
      </c>
    </row>
    <row r="49" spans="1:7" ht="14.25">
      <c r="A49" s="149" t="s">
        <v>32</v>
      </c>
      <c r="B49" s="150">
        <v>45</v>
      </c>
      <c r="C49" s="151">
        <f t="shared" si="5"/>
        <v>0.27223230490018147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38</v>
      </c>
      <c r="C50" s="151">
        <f t="shared" si="5"/>
        <v>0.22988505747126436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0.006049606775559589</v>
      </c>
      <c r="D51" s="152"/>
      <c r="E51" s="143" t="s">
        <v>36</v>
      </c>
      <c r="F51" s="141">
        <v>5641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5520</v>
      </c>
      <c r="G52" s="153">
        <f>F52*100/F$51</f>
        <v>97.85499024995568</v>
      </c>
    </row>
    <row r="53" spans="1:7" ht="12.75">
      <c r="A53" s="149" t="s">
        <v>39</v>
      </c>
      <c r="B53" s="150">
        <v>1</v>
      </c>
      <c r="C53" s="151">
        <f t="shared" si="5"/>
        <v>0.006049606775559589</v>
      </c>
      <c r="D53" s="152"/>
      <c r="E53" s="152" t="s">
        <v>40</v>
      </c>
      <c r="F53" s="150">
        <v>121</v>
      </c>
      <c r="G53" s="153">
        <f>F53*100/F$51</f>
        <v>2.1450097500443186</v>
      </c>
    </row>
    <row r="54" spans="1:7" ht="14.25">
      <c r="A54" s="149" t="s">
        <v>41</v>
      </c>
      <c r="B54" s="150">
        <v>36</v>
      </c>
      <c r="C54" s="151">
        <f t="shared" si="5"/>
        <v>0.2177858439201452</v>
      </c>
      <c r="D54" s="152"/>
      <c r="E54" s="152" t="s">
        <v>42</v>
      </c>
      <c r="F54" s="150">
        <v>18</v>
      </c>
      <c r="G54" s="153">
        <f>F54*100/F$51</f>
        <v>0.31909235951072507</v>
      </c>
    </row>
    <row r="55" spans="1:7" ht="12.75">
      <c r="A55" s="149" t="s">
        <v>43</v>
      </c>
      <c r="B55" s="150">
        <v>256</v>
      </c>
      <c r="C55" s="151">
        <f t="shared" si="5"/>
        <v>1.5486993345432547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269</v>
      </c>
      <c r="C56" s="151">
        <f t="shared" si="5"/>
        <v>1.6273442226255292</v>
      </c>
      <c r="D56" s="152"/>
      <c r="E56" s="152" t="s">
        <v>45</v>
      </c>
      <c r="F56" s="166">
        <v>0.9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1.8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15020</v>
      </c>
      <c r="C60" s="167">
        <f>B60*100/B7</f>
        <v>90.86509376890503</v>
      </c>
      <c r="D60" s="152"/>
      <c r="E60" s="143" t="s">
        <v>51</v>
      </c>
      <c r="F60" s="141">
        <v>5520</v>
      </c>
      <c r="G60" s="148">
        <v>100</v>
      </c>
    </row>
    <row r="61" spans="1:7" ht="12.75">
      <c r="A61" s="149" t="s">
        <v>52</v>
      </c>
      <c r="B61" s="159">
        <v>563</v>
      </c>
      <c r="C61" s="167">
        <f>B61*100/B7</f>
        <v>3.4059286146400485</v>
      </c>
      <c r="D61" s="152"/>
      <c r="E61" s="152" t="s">
        <v>53</v>
      </c>
      <c r="F61" s="150">
        <v>3698</v>
      </c>
      <c r="G61" s="153">
        <f>F61*100/F$60</f>
        <v>66.9927536231884</v>
      </c>
    </row>
    <row r="62" spans="1:7" ht="12.75">
      <c r="A62" s="149" t="s">
        <v>54</v>
      </c>
      <c r="B62" s="159">
        <v>63</v>
      </c>
      <c r="C62" s="167">
        <f>B62*100/B7</f>
        <v>0.3811252268602541</v>
      </c>
      <c r="D62" s="152"/>
      <c r="E62" s="152" t="s">
        <v>55</v>
      </c>
      <c r="F62" s="150">
        <v>1822</v>
      </c>
      <c r="G62" s="153">
        <f>F62*100/F$60</f>
        <v>33.007246376811594</v>
      </c>
    </row>
    <row r="63" spans="1:7" ht="12.75">
      <c r="A63" s="149" t="s">
        <v>56</v>
      </c>
      <c r="B63" s="159">
        <v>730</v>
      </c>
      <c r="C63" s="167">
        <f>B63*100/B7</f>
        <v>4.4162129461585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91</v>
      </c>
      <c r="C64" s="167">
        <f>B64*100/B7</f>
        <v>0.5505142165759226</v>
      </c>
      <c r="D64" s="152"/>
      <c r="E64" s="152" t="s">
        <v>58</v>
      </c>
      <c r="F64" s="164">
        <v>2.74</v>
      </c>
      <c r="G64" s="165" t="s">
        <v>261</v>
      </c>
    </row>
    <row r="65" spans="1:7" ht="13.5" thickBot="1">
      <c r="A65" s="170" t="s">
        <v>59</v>
      </c>
      <c r="B65" s="171">
        <v>348</v>
      </c>
      <c r="C65" s="172">
        <f>B65*100/B7</f>
        <v>2.1052631578947367</v>
      </c>
      <c r="D65" s="173"/>
      <c r="E65" s="173" t="s">
        <v>60</v>
      </c>
      <c r="F65" s="174">
        <v>2.09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16530</v>
      </c>
      <c r="G9" s="33">
        <f>(F9/$F$9)*100</f>
        <v>100</v>
      </c>
    </row>
    <row r="10" spans="1:7" ht="12.75">
      <c r="A10" s="29" t="s">
        <v>269</v>
      </c>
      <c r="B10" s="93">
        <v>5881</v>
      </c>
      <c r="C10" s="33">
        <f aca="true" t="shared" si="0" ref="C10:C15">(B10/$B$10)*100</f>
        <v>100</v>
      </c>
      <c r="E10" s="34" t="s">
        <v>270</v>
      </c>
      <c r="F10" s="97">
        <v>14323</v>
      </c>
      <c r="G10" s="84">
        <f aca="true" t="shared" si="1" ref="G10:G16">(F10/$F$9)*100</f>
        <v>86.64851784633998</v>
      </c>
    </row>
    <row r="11" spans="1:8" ht="12.75">
      <c r="A11" s="36" t="s">
        <v>271</v>
      </c>
      <c r="B11" s="98">
        <v>370</v>
      </c>
      <c r="C11" s="35">
        <f t="shared" si="0"/>
        <v>6.2914470328175485</v>
      </c>
      <c r="E11" s="34" t="s">
        <v>272</v>
      </c>
      <c r="F11" s="97">
        <v>14230</v>
      </c>
      <c r="G11" s="84">
        <f t="shared" si="1"/>
        <v>86.08590441621294</v>
      </c>
      <c r="H11" s="15" t="s">
        <v>250</v>
      </c>
    </row>
    <row r="12" spans="1:8" ht="12.75">
      <c r="A12" s="36" t="s">
        <v>273</v>
      </c>
      <c r="B12" s="98">
        <v>261</v>
      </c>
      <c r="C12" s="35">
        <f t="shared" si="0"/>
        <v>4.438020744771298</v>
      </c>
      <c r="E12" s="34" t="s">
        <v>274</v>
      </c>
      <c r="F12" s="97">
        <v>8336</v>
      </c>
      <c r="G12" s="84">
        <f t="shared" si="1"/>
        <v>50.429522081064725</v>
      </c>
      <c r="H12" s="15" t="s">
        <v>250</v>
      </c>
    </row>
    <row r="13" spans="1:7" ht="12.75">
      <c r="A13" s="36" t="s">
        <v>275</v>
      </c>
      <c r="B13" s="98">
        <v>1478</v>
      </c>
      <c r="C13" s="35">
        <f t="shared" si="0"/>
        <v>25.13178030947118</v>
      </c>
      <c r="E13" s="34" t="s">
        <v>276</v>
      </c>
      <c r="F13" s="97">
        <v>5894</v>
      </c>
      <c r="G13" s="84">
        <f t="shared" si="1"/>
        <v>35.656382335148216</v>
      </c>
    </row>
    <row r="14" spans="1:7" ht="12.75">
      <c r="A14" s="36" t="s">
        <v>277</v>
      </c>
      <c r="B14" s="98">
        <v>609</v>
      </c>
      <c r="C14" s="35">
        <f t="shared" si="0"/>
        <v>10.355381737799695</v>
      </c>
      <c r="E14" s="34" t="s">
        <v>166</v>
      </c>
      <c r="F14" s="97">
        <v>93</v>
      </c>
      <c r="G14" s="84">
        <f t="shared" si="1"/>
        <v>0.5626134301270417</v>
      </c>
    </row>
    <row r="15" spans="1:7" ht="12.75">
      <c r="A15" s="36" t="s">
        <v>324</v>
      </c>
      <c r="B15" s="97">
        <v>3163</v>
      </c>
      <c r="C15" s="35">
        <f t="shared" si="0"/>
        <v>53.78337017514028</v>
      </c>
      <c r="E15" s="34" t="s">
        <v>278</v>
      </c>
      <c r="F15" s="97">
        <v>2207</v>
      </c>
      <c r="G15" s="84">
        <f t="shared" si="1"/>
        <v>13.351482153660013</v>
      </c>
    </row>
    <row r="16" spans="1:7" ht="12.75">
      <c r="A16" s="36"/>
      <c r="B16" s="93" t="s">
        <v>250</v>
      </c>
      <c r="C16" s="10"/>
      <c r="E16" s="34" t="s">
        <v>279</v>
      </c>
      <c r="F16" s="98">
        <v>992</v>
      </c>
      <c r="G16" s="84">
        <f t="shared" si="1"/>
        <v>6.001209921355112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924</v>
      </c>
      <c r="G17" s="84">
        <f>(F17/$F$9)*100</f>
        <v>5.58983666061706</v>
      </c>
    </row>
    <row r="18" spans="1:7" ht="12.75">
      <c r="A18" s="29" t="s">
        <v>282</v>
      </c>
      <c r="B18" s="93">
        <v>10178</v>
      </c>
      <c r="C18" s="33">
        <f>(B18/$B$18)*100</f>
        <v>100</v>
      </c>
      <c r="E18" s="34" t="s">
        <v>283</v>
      </c>
      <c r="F18" s="97">
        <v>1283</v>
      </c>
      <c r="G18" s="84">
        <f>(F18/$F$9)*100</f>
        <v>7.761645493042953</v>
      </c>
    </row>
    <row r="19" spans="1:7" ht="12.75">
      <c r="A19" s="36" t="s">
        <v>284</v>
      </c>
      <c r="B19" s="97">
        <v>383</v>
      </c>
      <c r="C19" s="84">
        <f aca="true" t="shared" si="2" ref="C19:C25">(B19/$B$18)*100</f>
        <v>3.7630182747101593</v>
      </c>
      <c r="E19" s="34"/>
      <c r="F19" s="97" t="s">
        <v>250</v>
      </c>
      <c r="G19" s="84"/>
    </row>
    <row r="20" spans="1:7" ht="12.75">
      <c r="A20" s="36" t="s">
        <v>285</v>
      </c>
      <c r="B20" s="97">
        <v>550</v>
      </c>
      <c r="C20" s="84">
        <f t="shared" si="2"/>
        <v>5.403812143839654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1779</v>
      </c>
      <c r="C21" s="84">
        <f t="shared" si="2"/>
        <v>17.47887600707408</v>
      </c>
      <c r="E21" s="38" t="s">
        <v>167</v>
      </c>
      <c r="F21" s="80">
        <v>2207</v>
      </c>
      <c r="G21" s="33">
        <f>(F21/$F$21)*100</f>
        <v>100</v>
      </c>
    </row>
    <row r="22" spans="1:7" ht="12.75">
      <c r="A22" s="36" t="s">
        <v>302</v>
      </c>
      <c r="B22" s="97">
        <v>1266</v>
      </c>
      <c r="C22" s="84">
        <f t="shared" si="2"/>
        <v>12.438593043820005</v>
      </c>
      <c r="E22" s="34" t="s">
        <v>303</v>
      </c>
      <c r="F22" s="97">
        <v>870</v>
      </c>
      <c r="G22" s="84">
        <f aca="true" t="shared" si="3" ref="G22:G27">(F22/$F$21)*100</f>
        <v>39.420027186225646</v>
      </c>
    </row>
    <row r="23" spans="1:7" ht="12.75">
      <c r="A23" s="36" t="s">
        <v>304</v>
      </c>
      <c r="B23" s="97">
        <v>417</v>
      </c>
      <c r="C23" s="84">
        <f t="shared" si="2"/>
        <v>4.097072116329338</v>
      </c>
      <c r="E23" s="34" t="s">
        <v>305</v>
      </c>
      <c r="F23" s="97">
        <v>582</v>
      </c>
      <c r="G23" s="84">
        <f t="shared" si="3"/>
        <v>26.37063887630267</v>
      </c>
    </row>
    <row r="24" spans="1:7" ht="12.75">
      <c r="A24" s="36" t="s">
        <v>306</v>
      </c>
      <c r="B24" s="97">
        <v>3137</v>
      </c>
      <c r="C24" s="84">
        <f t="shared" si="2"/>
        <v>30.821379445863627</v>
      </c>
      <c r="E24" s="34" t="s">
        <v>307</v>
      </c>
      <c r="F24" s="97">
        <v>12</v>
      </c>
      <c r="G24" s="84">
        <f t="shared" si="3"/>
        <v>0.5437245129134572</v>
      </c>
    </row>
    <row r="25" spans="1:7" ht="12.75">
      <c r="A25" s="36" t="s">
        <v>308</v>
      </c>
      <c r="B25" s="97">
        <v>2646</v>
      </c>
      <c r="C25" s="84">
        <f t="shared" si="2"/>
        <v>25.997248968363134</v>
      </c>
      <c r="E25" s="34" t="s">
        <v>309</v>
      </c>
      <c r="F25" s="97">
        <v>15</v>
      </c>
      <c r="G25" s="84">
        <f t="shared" si="3"/>
        <v>0.6796556411418215</v>
      </c>
    </row>
    <row r="26" spans="1:7" ht="12.75">
      <c r="A26" s="36"/>
      <c r="B26" s="93" t="s">
        <v>250</v>
      </c>
      <c r="C26" s="35"/>
      <c r="E26" s="34" t="s">
        <v>310</v>
      </c>
      <c r="F26" s="97">
        <v>655</v>
      </c>
      <c r="G26" s="84">
        <f t="shared" si="3"/>
        <v>29.67829632985954</v>
      </c>
    </row>
    <row r="27" spans="1:7" ht="12.75">
      <c r="A27" s="36" t="s">
        <v>311</v>
      </c>
      <c r="B27" s="108">
        <v>90.8</v>
      </c>
      <c r="C27" s="37" t="s">
        <v>261</v>
      </c>
      <c r="E27" s="34" t="s">
        <v>312</v>
      </c>
      <c r="F27" s="97">
        <v>73</v>
      </c>
      <c r="G27" s="84">
        <f t="shared" si="3"/>
        <v>3.3076574535568644</v>
      </c>
    </row>
    <row r="28" spans="1:7" ht="12.75">
      <c r="A28" s="36" t="s">
        <v>313</v>
      </c>
      <c r="B28" s="108">
        <v>56.8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15575</v>
      </c>
      <c r="G30" s="33">
        <f>(F30/$F$30)*100</f>
        <v>100</v>
      </c>
      <c r="J30" s="39"/>
    </row>
    <row r="31" spans="1:10" ht="12.75">
      <c r="A31" s="95" t="s">
        <v>296</v>
      </c>
      <c r="B31" s="93">
        <v>13646</v>
      </c>
      <c r="C31" s="33">
        <f>(B31/$B$31)*100</f>
        <v>100</v>
      </c>
      <c r="E31" s="34" t="s">
        <v>317</v>
      </c>
      <c r="F31" s="97">
        <v>12582</v>
      </c>
      <c r="G31" s="101">
        <f>(F31/$F$30)*100</f>
        <v>80.78330658105939</v>
      </c>
      <c r="J31" s="39"/>
    </row>
    <row r="32" spans="1:10" ht="12.75">
      <c r="A32" s="36" t="s">
        <v>318</v>
      </c>
      <c r="B32" s="97">
        <v>4321</v>
      </c>
      <c r="C32" s="10">
        <f>(B32/$B$31)*100</f>
        <v>31.664956763886853</v>
      </c>
      <c r="E32" s="34" t="s">
        <v>319</v>
      </c>
      <c r="F32" s="97">
        <v>2993</v>
      </c>
      <c r="G32" s="101">
        <f aca="true" t="shared" si="4" ref="G32:G39">(F32/$F$30)*100</f>
        <v>19.21669341894061</v>
      </c>
      <c r="J32" s="39"/>
    </row>
    <row r="33" spans="1:10" ht="12.75">
      <c r="A33" s="36" t="s">
        <v>320</v>
      </c>
      <c r="B33" s="97">
        <v>7494</v>
      </c>
      <c r="C33" s="10">
        <f aca="true" t="shared" si="5" ref="C33:C38">(B33/$B$31)*100</f>
        <v>54.91719185109189</v>
      </c>
      <c r="E33" s="34" t="s">
        <v>321</v>
      </c>
      <c r="F33" s="97">
        <v>1191</v>
      </c>
      <c r="G33" s="101">
        <f t="shared" si="4"/>
        <v>7.646869983948636</v>
      </c>
      <c r="J33" s="39"/>
    </row>
    <row r="34" spans="1:7" ht="12.75">
      <c r="A34" s="36" t="s">
        <v>322</v>
      </c>
      <c r="B34" s="97">
        <v>234</v>
      </c>
      <c r="C34" s="10">
        <f t="shared" si="5"/>
        <v>1.7147882163271289</v>
      </c>
      <c r="E34" s="34" t="s">
        <v>323</v>
      </c>
      <c r="F34" s="97">
        <v>1028</v>
      </c>
      <c r="G34" s="101">
        <f t="shared" si="4"/>
        <v>6.600321027287319</v>
      </c>
    </row>
    <row r="35" spans="1:7" ht="12.75">
      <c r="A35" s="36" t="s">
        <v>325</v>
      </c>
      <c r="B35" s="97">
        <v>772</v>
      </c>
      <c r="C35" s="10">
        <f t="shared" si="5"/>
        <v>5.657335482925399</v>
      </c>
      <c r="E35" s="34" t="s">
        <v>321</v>
      </c>
      <c r="F35" s="97">
        <v>512</v>
      </c>
      <c r="G35" s="101">
        <f t="shared" si="4"/>
        <v>3.287319422150883</v>
      </c>
    </row>
    <row r="36" spans="1:7" ht="12.75">
      <c r="A36" s="36" t="s">
        <v>297</v>
      </c>
      <c r="B36" s="97">
        <v>633</v>
      </c>
      <c r="C36" s="10">
        <f t="shared" si="5"/>
        <v>4.638721969808002</v>
      </c>
      <c r="E36" s="34" t="s">
        <v>327</v>
      </c>
      <c r="F36" s="97">
        <v>1441</v>
      </c>
      <c r="G36" s="101">
        <f t="shared" si="4"/>
        <v>9.252006420545747</v>
      </c>
    </row>
    <row r="37" spans="1:7" ht="12.75">
      <c r="A37" s="36" t="s">
        <v>326</v>
      </c>
      <c r="B37" s="97">
        <v>825</v>
      </c>
      <c r="C37" s="10">
        <f t="shared" si="5"/>
        <v>6.045727685768723</v>
      </c>
      <c r="E37" s="34" t="s">
        <v>321</v>
      </c>
      <c r="F37" s="97">
        <v>448</v>
      </c>
      <c r="G37" s="101">
        <f t="shared" si="4"/>
        <v>2.8764044943820224</v>
      </c>
    </row>
    <row r="38" spans="1:7" ht="12.75">
      <c r="A38" s="36" t="s">
        <v>297</v>
      </c>
      <c r="B38" s="97">
        <v>571</v>
      </c>
      <c r="C38" s="10">
        <f t="shared" si="5"/>
        <v>4.18437637402902</v>
      </c>
      <c r="E38" s="34" t="s">
        <v>259</v>
      </c>
      <c r="F38" s="97">
        <v>466</v>
      </c>
      <c r="G38" s="101">
        <f t="shared" si="4"/>
        <v>2.9919743178170144</v>
      </c>
    </row>
    <row r="39" spans="1:7" ht="12.75">
      <c r="A39" s="36"/>
      <c r="B39" s="97" t="s">
        <v>250</v>
      </c>
      <c r="C39" s="10"/>
      <c r="E39" s="34" t="s">
        <v>321</v>
      </c>
      <c r="F39" s="97">
        <v>226</v>
      </c>
      <c r="G39" s="101">
        <f t="shared" si="4"/>
        <v>1.451043338683788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151</v>
      </c>
      <c r="C42" s="33">
        <f>(B42/$B$42)*100</f>
        <v>100</v>
      </c>
      <c r="E42" s="31" t="s">
        <v>268</v>
      </c>
      <c r="F42" s="80">
        <v>16530</v>
      </c>
      <c r="G42" s="99">
        <f>(F42/$F$42)*100</f>
        <v>100</v>
      </c>
      <c r="I42" s="39"/>
    </row>
    <row r="43" spans="1:7" ht="12.75">
      <c r="A43" s="36" t="s">
        <v>301</v>
      </c>
      <c r="B43" s="98">
        <v>19</v>
      </c>
      <c r="C43" s="102">
        <f>(B43/$B$42)*100</f>
        <v>12.582781456953644</v>
      </c>
      <c r="E43" s="60" t="s">
        <v>168</v>
      </c>
      <c r="F43" s="106">
        <v>19773</v>
      </c>
      <c r="G43" s="107">
        <f aca="true" t="shared" si="6" ref="G43:G71">(F43/$F$42)*100</f>
        <v>119.61887477313975</v>
      </c>
    </row>
    <row r="44" spans="1:7" ht="12.75">
      <c r="A44" s="36"/>
      <c r="B44" s="93" t="s">
        <v>250</v>
      </c>
      <c r="C44" s="10"/>
      <c r="E44" s="1" t="s">
        <v>329</v>
      </c>
      <c r="F44" s="97">
        <v>63</v>
      </c>
      <c r="G44" s="101">
        <f t="shared" si="6"/>
        <v>0.38112522686025413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136</v>
      </c>
      <c r="G45" s="101">
        <f t="shared" si="6"/>
        <v>0.822746521476104</v>
      </c>
    </row>
    <row r="46" spans="1:7" ht="12.75">
      <c r="A46" s="29" t="s">
        <v>331</v>
      </c>
      <c r="B46" s="93">
        <v>13203</v>
      </c>
      <c r="C46" s="33">
        <f>(B46/$B$46)*100</f>
        <v>100</v>
      </c>
      <c r="E46" s="1" t="s">
        <v>332</v>
      </c>
      <c r="F46" s="97">
        <v>68</v>
      </c>
      <c r="G46" s="101">
        <f t="shared" si="6"/>
        <v>0.411373260738052</v>
      </c>
    </row>
    <row r="47" spans="1:7" ht="12.75">
      <c r="A47" s="36" t="s">
        <v>333</v>
      </c>
      <c r="B47" s="97">
        <v>1165</v>
      </c>
      <c r="C47" s="10">
        <f>(B47/$B$46)*100</f>
        <v>8.82375217753541</v>
      </c>
      <c r="E47" s="1" t="s">
        <v>334</v>
      </c>
      <c r="F47" s="97">
        <v>330</v>
      </c>
      <c r="G47" s="101">
        <f t="shared" si="6"/>
        <v>1.9963702359346642</v>
      </c>
    </row>
    <row r="48" spans="1:7" ht="12.75">
      <c r="A48" s="36"/>
      <c r="B48" s="93" t="s">
        <v>250</v>
      </c>
      <c r="C48" s="10"/>
      <c r="E48" s="1" t="s">
        <v>335</v>
      </c>
      <c r="F48" s="97">
        <v>1824</v>
      </c>
      <c r="G48" s="101">
        <f t="shared" si="6"/>
        <v>11.03448275862069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424</v>
      </c>
      <c r="G49" s="101">
        <f t="shared" si="6"/>
        <v>2.5650332728372653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86</v>
      </c>
      <c r="G50" s="101">
        <f t="shared" si="6"/>
        <v>0.5202661826981246</v>
      </c>
    </row>
    <row r="51" spans="1:7" ht="12.75">
      <c r="A51" s="5" t="s">
        <v>338</v>
      </c>
      <c r="B51" s="93">
        <v>4270</v>
      </c>
      <c r="C51" s="33">
        <f>(B51/$B$51)*100</f>
        <v>100</v>
      </c>
      <c r="E51" s="1" t="s">
        <v>339</v>
      </c>
      <c r="F51" s="97">
        <v>2137</v>
      </c>
      <c r="G51" s="101">
        <f t="shared" si="6"/>
        <v>12.928009679370842</v>
      </c>
    </row>
    <row r="52" spans="1:7" ht="12.75">
      <c r="A52" s="4" t="s">
        <v>340</v>
      </c>
      <c r="B52" s="98">
        <v>277</v>
      </c>
      <c r="C52" s="10">
        <f>(B52/$B$51)*100</f>
        <v>6.48711943793911</v>
      </c>
      <c r="E52" s="1" t="s">
        <v>341</v>
      </c>
      <c r="F52" s="97">
        <v>124</v>
      </c>
      <c r="G52" s="101">
        <f t="shared" si="6"/>
        <v>0.750151240169389</v>
      </c>
    </row>
    <row r="53" spans="1:7" ht="12.75">
      <c r="A53" s="4"/>
      <c r="B53" s="93" t="s">
        <v>250</v>
      </c>
      <c r="C53" s="10"/>
      <c r="E53" s="1" t="s">
        <v>342</v>
      </c>
      <c r="F53" s="97">
        <v>219</v>
      </c>
      <c r="G53" s="101">
        <f t="shared" si="6"/>
        <v>1.32486388384755</v>
      </c>
    </row>
    <row r="54" spans="1:7" ht="14.25">
      <c r="A54" s="5" t="s">
        <v>343</v>
      </c>
      <c r="B54" s="93">
        <v>9154</v>
      </c>
      <c r="C54" s="33">
        <f>(B54/$B$54)*100</f>
        <v>100</v>
      </c>
      <c r="E54" s="1" t="s">
        <v>201</v>
      </c>
      <c r="F54" s="97">
        <v>3262</v>
      </c>
      <c r="G54" s="101">
        <f t="shared" si="6"/>
        <v>19.733817301875376</v>
      </c>
    </row>
    <row r="55" spans="1:7" ht="12.75">
      <c r="A55" s="4" t="s">
        <v>340</v>
      </c>
      <c r="B55" s="98">
        <v>833</v>
      </c>
      <c r="C55" s="10">
        <f>(B55/$B$54)*100</f>
        <v>9.099847061393925</v>
      </c>
      <c r="E55" s="1" t="s">
        <v>344</v>
      </c>
      <c r="F55" s="97">
        <v>3907</v>
      </c>
      <c r="G55" s="101">
        <f t="shared" si="6"/>
        <v>23.635813672111315</v>
      </c>
    </row>
    <row r="56" spans="1:7" ht="12.75">
      <c r="A56" s="4" t="s">
        <v>345</v>
      </c>
      <c r="B56" s="119">
        <v>64.6</v>
      </c>
      <c r="C56" s="37" t="s">
        <v>261</v>
      </c>
      <c r="E56" s="1" t="s">
        <v>346</v>
      </c>
      <c r="F56" s="97">
        <v>79</v>
      </c>
      <c r="G56" s="101">
        <f t="shared" si="6"/>
        <v>0.4779189352692075</v>
      </c>
    </row>
    <row r="57" spans="1:7" ht="12.75">
      <c r="A57" s="4" t="s">
        <v>347</v>
      </c>
      <c r="B57" s="98">
        <v>8321</v>
      </c>
      <c r="C57" s="10">
        <f>(B57/$B$54)*100</f>
        <v>90.90015293860607</v>
      </c>
      <c r="E57" s="1" t="s">
        <v>348</v>
      </c>
      <c r="F57" s="97">
        <v>240</v>
      </c>
      <c r="G57" s="101">
        <f t="shared" si="6"/>
        <v>1.4519056261343013</v>
      </c>
    </row>
    <row r="58" spans="1:7" ht="12.75">
      <c r="A58" s="4" t="s">
        <v>345</v>
      </c>
      <c r="B58" s="119">
        <v>76.6</v>
      </c>
      <c r="C58" s="37" t="s">
        <v>261</v>
      </c>
      <c r="E58" s="1" t="s">
        <v>349</v>
      </c>
      <c r="F58" s="97">
        <v>933</v>
      </c>
      <c r="G58" s="101">
        <f t="shared" si="6"/>
        <v>5.6442831215970966</v>
      </c>
    </row>
    <row r="59" spans="1:7" ht="12.75">
      <c r="A59" s="4"/>
      <c r="B59" s="93" t="s">
        <v>250</v>
      </c>
      <c r="C59" s="10"/>
      <c r="E59" s="1" t="s">
        <v>350</v>
      </c>
      <c r="F59" s="97">
        <v>105</v>
      </c>
      <c r="G59" s="101">
        <f t="shared" si="6"/>
        <v>0.6352087114337568</v>
      </c>
    </row>
    <row r="60" spans="1:7" ht="12.75">
      <c r="A60" s="5" t="s">
        <v>351</v>
      </c>
      <c r="B60" s="93">
        <v>2067</v>
      </c>
      <c r="C60" s="33">
        <f>(B60/$B$60)*100</f>
        <v>100</v>
      </c>
      <c r="E60" s="1" t="s">
        <v>352</v>
      </c>
      <c r="F60" s="97">
        <v>377</v>
      </c>
      <c r="G60" s="101">
        <f t="shared" si="6"/>
        <v>2.280701754385965</v>
      </c>
    </row>
    <row r="61" spans="1:7" ht="12.75">
      <c r="A61" s="4" t="s">
        <v>340</v>
      </c>
      <c r="B61" s="97">
        <v>616</v>
      </c>
      <c r="C61" s="10">
        <f>(B61/$B$60)*100</f>
        <v>29.80164489598452</v>
      </c>
      <c r="E61" s="1" t="s">
        <v>353</v>
      </c>
      <c r="F61" s="97">
        <v>376</v>
      </c>
      <c r="G61" s="101">
        <f t="shared" si="6"/>
        <v>2.2746521476104054</v>
      </c>
    </row>
    <row r="62" spans="1:7" ht="12.75">
      <c r="A62" s="4"/>
      <c r="B62" s="93" t="s">
        <v>250</v>
      </c>
      <c r="C62" s="10"/>
      <c r="E62" s="1" t="s">
        <v>354</v>
      </c>
      <c r="F62" s="97">
        <v>504</v>
      </c>
      <c r="G62" s="101">
        <f t="shared" si="6"/>
        <v>3.049001814882033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19</v>
      </c>
      <c r="G63" s="101">
        <f t="shared" si="6"/>
        <v>0.11494252873563218</v>
      </c>
    </row>
    <row r="64" spans="1:7" ht="12.75">
      <c r="A64" s="29" t="s">
        <v>357</v>
      </c>
      <c r="B64" s="93">
        <v>15575</v>
      </c>
      <c r="C64" s="33">
        <f>(B64/$B$64)*100</f>
        <v>100</v>
      </c>
      <c r="E64" s="1" t="s">
        <v>358</v>
      </c>
      <c r="F64" s="97">
        <v>21</v>
      </c>
      <c r="G64" s="101">
        <f t="shared" si="6"/>
        <v>0.12704174228675136</v>
      </c>
    </row>
    <row r="65" spans="1:7" ht="12.75">
      <c r="A65" s="4" t="s">
        <v>256</v>
      </c>
      <c r="B65" s="97">
        <v>8595</v>
      </c>
      <c r="C65" s="10">
        <f>(B65/$B$64)*100</f>
        <v>55.184590690208665</v>
      </c>
      <c r="E65" s="1" t="s">
        <v>359</v>
      </c>
      <c r="F65" s="97">
        <v>272</v>
      </c>
      <c r="G65" s="101">
        <f t="shared" si="6"/>
        <v>1.645493042952208</v>
      </c>
    </row>
    <row r="66" spans="1:7" ht="12.75">
      <c r="A66" s="4" t="s">
        <v>257</v>
      </c>
      <c r="B66" s="97">
        <v>6250</v>
      </c>
      <c r="C66" s="10">
        <f aca="true" t="shared" si="7" ref="C66:C71">(B66/$B$64)*100</f>
        <v>40.12841091492777</v>
      </c>
      <c r="E66" s="1" t="s">
        <v>360</v>
      </c>
      <c r="F66" s="97">
        <v>118</v>
      </c>
      <c r="G66" s="101">
        <f t="shared" si="6"/>
        <v>0.7138535995160314</v>
      </c>
    </row>
    <row r="67" spans="1:7" ht="12.75">
      <c r="A67" s="4" t="s">
        <v>361</v>
      </c>
      <c r="B67" s="97">
        <v>2207</v>
      </c>
      <c r="C67" s="10">
        <f t="shared" si="7"/>
        <v>14.170144462279294</v>
      </c>
      <c r="E67" s="1" t="s">
        <v>362</v>
      </c>
      <c r="F67" s="97">
        <v>122</v>
      </c>
      <c r="G67" s="101">
        <f t="shared" si="6"/>
        <v>0.7380520266182699</v>
      </c>
    </row>
    <row r="68" spans="1:7" ht="12.75">
      <c r="A68" s="4" t="s">
        <v>363</v>
      </c>
      <c r="B68" s="97">
        <v>4043</v>
      </c>
      <c r="C68" s="10">
        <f t="shared" si="7"/>
        <v>25.958266452648477</v>
      </c>
      <c r="E68" s="1" t="s">
        <v>364</v>
      </c>
      <c r="F68" s="97">
        <v>457</v>
      </c>
      <c r="G68" s="101">
        <f t="shared" si="6"/>
        <v>2.764670296430732</v>
      </c>
    </row>
    <row r="69" spans="1:7" ht="12.75">
      <c r="A69" s="4" t="s">
        <v>365</v>
      </c>
      <c r="B69" s="97">
        <v>1957</v>
      </c>
      <c r="C69" s="10">
        <f t="shared" si="7"/>
        <v>12.565008025682184</v>
      </c>
      <c r="E69" s="1" t="s">
        <v>366</v>
      </c>
      <c r="F69" s="97">
        <v>258</v>
      </c>
      <c r="G69" s="101">
        <f t="shared" si="6"/>
        <v>1.560798548094374</v>
      </c>
    </row>
    <row r="70" spans="1:7" ht="12.75">
      <c r="A70" s="4" t="s">
        <v>367</v>
      </c>
      <c r="B70" s="97">
        <v>2086</v>
      </c>
      <c r="C70" s="10">
        <f t="shared" si="7"/>
        <v>13.393258426966293</v>
      </c>
      <c r="E70" s="1" t="s">
        <v>368</v>
      </c>
      <c r="F70" s="97">
        <v>98</v>
      </c>
      <c r="G70" s="101">
        <f t="shared" si="6"/>
        <v>0.5928614640048396</v>
      </c>
    </row>
    <row r="71" spans="1:7" ht="12.75">
      <c r="A71" s="7" t="s">
        <v>258</v>
      </c>
      <c r="B71" s="103">
        <v>730</v>
      </c>
      <c r="C71" s="40">
        <f t="shared" si="7"/>
        <v>4.686998394863563</v>
      </c>
      <c r="D71" s="41"/>
      <c r="E71" s="9" t="s">
        <v>369</v>
      </c>
      <c r="F71" s="103">
        <v>3214</v>
      </c>
      <c r="G71" s="104">
        <f t="shared" si="6"/>
        <v>19.443436176648518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13507</v>
      </c>
      <c r="C9" s="81">
        <f>(B9/$B$9)*100</f>
        <v>100</v>
      </c>
      <c r="D9" s="65"/>
      <c r="E9" s="79" t="s">
        <v>381</v>
      </c>
      <c r="F9" s="80">
        <v>5522</v>
      </c>
      <c r="G9" s="81">
        <f>(F9/$F$9)*100</f>
        <v>100</v>
      </c>
    </row>
    <row r="10" spans="1:7" ht="12.75">
      <c r="A10" s="82" t="s">
        <v>382</v>
      </c>
      <c r="B10" s="97">
        <v>9203</v>
      </c>
      <c r="C10" s="105">
        <f>(B10/$B$9)*100</f>
        <v>68.13504108980528</v>
      </c>
      <c r="D10" s="65"/>
      <c r="E10" s="78" t="s">
        <v>383</v>
      </c>
      <c r="F10" s="97">
        <v>154</v>
      </c>
      <c r="G10" s="105">
        <f aca="true" t="shared" si="0" ref="G10:G19">(F10/$F$9)*100</f>
        <v>2.788844621513944</v>
      </c>
    </row>
    <row r="11" spans="1:7" ht="12.75">
      <c r="A11" s="82" t="s">
        <v>384</v>
      </c>
      <c r="B11" s="97">
        <v>9199</v>
      </c>
      <c r="C11" s="105">
        <f aca="true" t="shared" si="1" ref="C11:C16">(B11/$B$9)*100</f>
        <v>68.10542681572518</v>
      </c>
      <c r="D11" s="65"/>
      <c r="E11" s="78" t="s">
        <v>385</v>
      </c>
      <c r="F11" s="97">
        <v>166</v>
      </c>
      <c r="G11" s="105">
        <f t="shared" si="0"/>
        <v>3.0061571894241217</v>
      </c>
    </row>
    <row r="12" spans="1:7" ht="12.75">
      <c r="A12" s="82" t="s">
        <v>386</v>
      </c>
      <c r="B12" s="97">
        <v>8049</v>
      </c>
      <c r="C12" s="105">
        <f>(B12/$B$9)*100</f>
        <v>59.59132301769453</v>
      </c>
      <c r="D12" s="65"/>
      <c r="E12" s="78" t="s">
        <v>387</v>
      </c>
      <c r="F12" s="97">
        <v>390</v>
      </c>
      <c r="G12" s="105">
        <f t="shared" si="0"/>
        <v>7.062658457080769</v>
      </c>
    </row>
    <row r="13" spans="1:7" ht="12.75">
      <c r="A13" s="82" t="s">
        <v>388</v>
      </c>
      <c r="B13" s="97">
        <v>1150</v>
      </c>
      <c r="C13" s="105">
        <f>(B13/$B$9)*100</f>
        <v>8.51410379803065</v>
      </c>
      <c r="D13" s="65"/>
      <c r="E13" s="78" t="s">
        <v>389</v>
      </c>
      <c r="F13" s="97">
        <v>358</v>
      </c>
      <c r="G13" s="105">
        <f t="shared" si="0"/>
        <v>6.483158275986961</v>
      </c>
    </row>
    <row r="14" spans="1:7" ht="12.75">
      <c r="A14" s="82" t="s">
        <v>390</v>
      </c>
      <c r="B14" s="109">
        <v>12.5</v>
      </c>
      <c r="C14" s="112" t="s">
        <v>261</v>
      </c>
      <c r="D14" s="65"/>
      <c r="E14" s="78" t="s">
        <v>391</v>
      </c>
      <c r="F14" s="97">
        <v>551</v>
      </c>
      <c r="G14" s="105">
        <f t="shared" si="0"/>
        <v>9.978268743208982</v>
      </c>
    </row>
    <row r="15" spans="1:7" ht="12.75">
      <c r="A15" s="82" t="s">
        <v>392</v>
      </c>
      <c r="B15" s="109">
        <v>4</v>
      </c>
      <c r="C15" s="105">
        <f t="shared" si="1"/>
        <v>0.029614274080106612</v>
      </c>
      <c r="D15" s="65"/>
      <c r="E15" s="78" t="s">
        <v>393</v>
      </c>
      <c r="F15" s="97">
        <v>876</v>
      </c>
      <c r="G15" s="105">
        <f t="shared" si="0"/>
        <v>15.863817457442956</v>
      </c>
    </row>
    <row r="16" spans="1:7" ht="12.75">
      <c r="A16" s="82" t="s">
        <v>67</v>
      </c>
      <c r="B16" s="97">
        <v>4304</v>
      </c>
      <c r="C16" s="105">
        <f t="shared" si="1"/>
        <v>31.864958910194712</v>
      </c>
      <c r="D16" s="65"/>
      <c r="E16" s="78" t="s">
        <v>68</v>
      </c>
      <c r="F16" s="97">
        <v>780</v>
      </c>
      <c r="G16" s="105">
        <f t="shared" si="0"/>
        <v>14.125316914161537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1046</v>
      </c>
      <c r="G17" s="105">
        <f t="shared" si="0"/>
        <v>18.942412169503804</v>
      </c>
    </row>
    <row r="18" spans="1:7" ht="12.75">
      <c r="A18" s="77" t="s">
        <v>70</v>
      </c>
      <c r="B18" s="80">
        <v>7191</v>
      </c>
      <c r="C18" s="81">
        <f>(B18/$B$18)*100</f>
        <v>100</v>
      </c>
      <c r="D18" s="65"/>
      <c r="E18" s="78" t="s">
        <v>170</v>
      </c>
      <c r="F18" s="97">
        <v>537</v>
      </c>
      <c r="G18" s="105">
        <f t="shared" si="0"/>
        <v>9.724737413980442</v>
      </c>
    </row>
    <row r="19" spans="1:9" ht="12.75">
      <c r="A19" s="82" t="s">
        <v>382</v>
      </c>
      <c r="B19" s="97">
        <v>4380</v>
      </c>
      <c r="C19" s="105">
        <f>(B19/$B$18)*100</f>
        <v>60.90947017104714</v>
      </c>
      <c r="D19" s="65"/>
      <c r="E19" s="78" t="s">
        <v>169</v>
      </c>
      <c r="F19" s="98">
        <v>664</v>
      </c>
      <c r="G19" s="105">
        <f t="shared" si="0"/>
        <v>12.024628757696487</v>
      </c>
      <c r="I19" s="117"/>
    </row>
    <row r="20" spans="1:7" ht="12.75">
      <c r="A20" s="82" t="s">
        <v>384</v>
      </c>
      <c r="B20" s="97">
        <v>4380</v>
      </c>
      <c r="C20" s="105">
        <f>(B20/$B$18)*100</f>
        <v>60.90947017104714</v>
      </c>
      <c r="D20" s="65"/>
      <c r="E20" s="78" t="s">
        <v>71</v>
      </c>
      <c r="F20" s="97">
        <v>82847</v>
      </c>
      <c r="G20" s="112" t="s">
        <v>261</v>
      </c>
    </row>
    <row r="21" spans="1:7" ht="12.75">
      <c r="A21" s="82" t="s">
        <v>386</v>
      </c>
      <c r="B21" s="97">
        <v>3775</v>
      </c>
      <c r="C21" s="105">
        <f>(B21/$B$18)*100</f>
        <v>52.496175775274644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4568</v>
      </c>
      <c r="G22" s="105">
        <f>(F22/$F$9)*100</f>
        <v>82.72365085114089</v>
      </c>
    </row>
    <row r="23" spans="1:7" ht="12.75">
      <c r="A23" s="77" t="s">
        <v>73</v>
      </c>
      <c r="B23" s="80">
        <v>1143</v>
      </c>
      <c r="C23" s="81">
        <f>(B23/$B$23)*100</f>
        <v>100</v>
      </c>
      <c r="D23" s="65"/>
      <c r="E23" s="78" t="s">
        <v>74</v>
      </c>
      <c r="F23" s="97">
        <v>110965</v>
      </c>
      <c r="G23" s="112" t="s">
        <v>261</v>
      </c>
    </row>
    <row r="24" spans="1:7" ht="12.75">
      <c r="A24" s="82" t="s">
        <v>75</v>
      </c>
      <c r="B24" s="97">
        <v>543</v>
      </c>
      <c r="C24" s="105">
        <f>(B24/$B$23)*100</f>
        <v>47.506561679790025</v>
      </c>
      <c r="D24" s="65"/>
      <c r="E24" s="78" t="s">
        <v>76</v>
      </c>
      <c r="F24" s="97">
        <v>1524</v>
      </c>
      <c r="G24" s="105">
        <f>(F24/$F$9)*100</f>
        <v>27.598696124592536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13904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131</v>
      </c>
      <c r="G26" s="105">
        <f>(F26/$F$9)*100</f>
        <v>2.372328866352771</v>
      </c>
    </row>
    <row r="27" spans="1:7" ht="12.75">
      <c r="A27" s="77" t="s">
        <v>85</v>
      </c>
      <c r="B27" s="80">
        <v>7923</v>
      </c>
      <c r="C27" s="81">
        <f>(B27/$B$27)*100</f>
        <v>100</v>
      </c>
      <c r="D27" s="65"/>
      <c r="E27" s="78" t="s">
        <v>78</v>
      </c>
      <c r="F27" s="98">
        <v>6601</v>
      </c>
      <c r="G27" s="112" t="s">
        <v>261</v>
      </c>
    </row>
    <row r="28" spans="1:7" ht="12.75">
      <c r="A28" s="82" t="s">
        <v>86</v>
      </c>
      <c r="B28" s="97">
        <v>5424</v>
      </c>
      <c r="C28" s="105">
        <f aca="true" t="shared" si="2" ref="C28:C33">(B28/$B$27)*100</f>
        <v>68.45891707686482</v>
      </c>
      <c r="D28" s="65"/>
      <c r="E28" s="78" t="s">
        <v>79</v>
      </c>
      <c r="F28" s="97">
        <v>59</v>
      </c>
      <c r="G28" s="105">
        <f>(F28/$F$9)*100</f>
        <v>1.0684534588917058</v>
      </c>
    </row>
    <row r="29" spans="1:7" ht="12.75">
      <c r="A29" s="82" t="s">
        <v>87</v>
      </c>
      <c r="B29" s="97">
        <v>565</v>
      </c>
      <c r="C29" s="105">
        <f t="shared" si="2"/>
        <v>7.131137195506752</v>
      </c>
      <c r="D29" s="65"/>
      <c r="E29" s="78" t="s">
        <v>80</v>
      </c>
      <c r="F29" s="97">
        <v>3020</v>
      </c>
      <c r="G29" s="112" t="s">
        <v>261</v>
      </c>
    </row>
    <row r="30" spans="1:7" ht="12.75">
      <c r="A30" s="82" t="s">
        <v>88</v>
      </c>
      <c r="B30" s="97">
        <v>732</v>
      </c>
      <c r="C30" s="105">
        <f t="shared" si="2"/>
        <v>9.238924649753882</v>
      </c>
      <c r="D30" s="65"/>
      <c r="E30" s="78" t="s">
        <v>81</v>
      </c>
      <c r="F30" s="97">
        <v>1096</v>
      </c>
      <c r="G30" s="105">
        <f>(F30/$F$9)*100</f>
        <v>19.847881202462876</v>
      </c>
    </row>
    <row r="31" spans="1:7" ht="12.75">
      <c r="A31" s="82" t="s">
        <v>115</v>
      </c>
      <c r="B31" s="97">
        <v>741</v>
      </c>
      <c r="C31" s="105">
        <f t="shared" si="2"/>
        <v>9.352517985611511</v>
      </c>
      <c r="D31" s="65"/>
      <c r="E31" s="78" t="s">
        <v>82</v>
      </c>
      <c r="F31" s="97">
        <v>21371</v>
      </c>
      <c r="G31" s="112" t="s">
        <v>261</v>
      </c>
    </row>
    <row r="32" spans="1:7" ht="12.75">
      <c r="A32" s="82" t="s">
        <v>89</v>
      </c>
      <c r="B32" s="97">
        <v>64</v>
      </c>
      <c r="C32" s="105">
        <f t="shared" si="2"/>
        <v>0.8077748327653668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397</v>
      </c>
      <c r="C33" s="105">
        <f t="shared" si="2"/>
        <v>5.0107282594976645</v>
      </c>
      <c r="D33" s="65"/>
      <c r="E33" s="79" t="s">
        <v>84</v>
      </c>
      <c r="F33" s="80">
        <v>3816</v>
      </c>
      <c r="G33" s="81">
        <f>(F33/$F$33)*100</f>
        <v>100</v>
      </c>
    </row>
    <row r="34" spans="1:7" ht="12.75">
      <c r="A34" s="82" t="s">
        <v>91</v>
      </c>
      <c r="B34" s="120">
        <v>27.2</v>
      </c>
      <c r="C34" s="112" t="s">
        <v>261</v>
      </c>
      <c r="D34" s="65"/>
      <c r="E34" s="78" t="s">
        <v>383</v>
      </c>
      <c r="F34" s="97">
        <v>47</v>
      </c>
      <c r="G34" s="105">
        <f aca="true" t="shared" si="3" ref="G34:G43">(F34/$F$33)*100</f>
        <v>1.2316561844863732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39</v>
      </c>
      <c r="G35" s="105">
        <f t="shared" si="3"/>
        <v>1.022012578616352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145</v>
      </c>
      <c r="G36" s="105">
        <f t="shared" si="3"/>
        <v>3.7997903563941304</v>
      </c>
    </row>
    <row r="37" spans="1:7" ht="12.75">
      <c r="A37" s="77" t="s">
        <v>94</v>
      </c>
      <c r="B37" s="80">
        <v>8049</v>
      </c>
      <c r="C37" s="81">
        <f>(B37/$B$37)*100</f>
        <v>100</v>
      </c>
      <c r="D37" s="65"/>
      <c r="E37" s="78" t="s">
        <v>389</v>
      </c>
      <c r="F37" s="97">
        <v>177</v>
      </c>
      <c r="G37" s="105">
        <f t="shared" si="3"/>
        <v>4.638364779874213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313</v>
      </c>
      <c r="G38" s="105">
        <f t="shared" si="3"/>
        <v>8.20230607966457</v>
      </c>
    </row>
    <row r="39" spans="1:7" ht="12.75">
      <c r="A39" s="82" t="s">
        <v>97</v>
      </c>
      <c r="B39" s="98">
        <v>4256</v>
      </c>
      <c r="C39" s="105">
        <f>(B39/$B$37)*100</f>
        <v>52.87613368120263</v>
      </c>
      <c r="D39" s="65"/>
      <c r="E39" s="78" t="s">
        <v>393</v>
      </c>
      <c r="F39" s="97">
        <v>586</v>
      </c>
      <c r="G39" s="105">
        <f t="shared" si="3"/>
        <v>15.356394129979037</v>
      </c>
    </row>
    <row r="40" spans="1:7" ht="12.75">
      <c r="A40" s="82" t="s">
        <v>98</v>
      </c>
      <c r="B40" s="98">
        <v>789</v>
      </c>
      <c r="C40" s="105">
        <f>(B40/$B$37)*100</f>
        <v>9.80245993291092</v>
      </c>
      <c r="D40" s="65"/>
      <c r="E40" s="78" t="s">
        <v>68</v>
      </c>
      <c r="F40" s="97">
        <v>553</v>
      </c>
      <c r="G40" s="105">
        <f t="shared" si="3"/>
        <v>14.491614255765198</v>
      </c>
    </row>
    <row r="41" spans="1:7" ht="12.75">
      <c r="A41" s="82" t="s">
        <v>100</v>
      </c>
      <c r="B41" s="98">
        <v>2219</v>
      </c>
      <c r="C41" s="105">
        <f>(B41/$B$37)*100</f>
        <v>27.568642067337557</v>
      </c>
      <c r="D41" s="65"/>
      <c r="E41" s="78" t="s">
        <v>69</v>
      </c>
      <c r="F41" s="97">
        <v>921</v>
      </c>
      <c r="G41" s="105">
        <f t="shared" si="3"/>
        <v>24.135220125786162</v>
      </c>
    </row>
    <row r="42" spans="1:7" ht="12.75">
      <c r="A42" s="82" t="s">
        <v>260</v>
      </c>
      <c r="B42" s="98">
        <v>12</v>
      </c>
      <c r="C42" s="105">
        <f>(B42/$B$37)*100</f>
        <v>0.14908684308609765</v>
      </c>
      <c r="D42" s="65"/>
      <c r="E42" s="78" t="s">
        <v>170</v>
      </c>
      <c r="F42" s="97">
        <v>464</v>
      </c>
      <c r="G42" s="105">
        <f t="shared" si="3"/>
        <v>12.159329140461216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571</v>
      </c>
      <c r="G43" s="105">
        <f t="shared" si="3"/>
        <v>14.963312368972748</v>
      </c>
    </row>
    <row r="44" spans="1:7" ht="12.75">
      <c r="A44" s="82" t="s">
        <v>291</v>
      </c>
      <c r="B44" s="98">
        <v>228</v>
      </c>
      <c r="C44" s="105">
        <f>(B44/$B$37)*100</f>
        <v>2.8326500186358556</v>
      </c>
      <c r="D44" s="65"/>
      <c r="E44" s="78" t="s">
        <v>93</v>
      </c>
      <c r="F44" s="97">
        <v>101798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545</v>
      </c>
      <c r="C46" s="105">
        <f>(B46/$B$37)*100</f>
        <v>6.771027456826935</v>
      </c>
      <c r="D46" s="65"/>
      <c r="E46" s="78" t="s">
        <v>96</v>
      </c>
      <c r="F46" s="97">
        <v>38416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62303</v>
      </c>
      <c r="G48" s="112" t="s">
        <v>261</v>
      </c>
    </row>
    <row r="49" spans="1:7" ht="13.5" thickBot="1">
      <c r="A49" s="82" t="s">
        <v>292</v>
      </c>
      <c r="B49" s="98">
        <v>14</v>
      </c>
      <c r="C49" s="105">
        <f aca="true" t="shared" si="4" ref="C49:C55">(B49/$B$37)*100</f>
        <v>0.1739346502671139</v>
      </c>
      <c r="D49" s="87"/>
      <c r="E49" s="88" t="s">
        <v>102</v>
      </c>
      <c r="F49" s="113">
        <v>42097</v>
      </c>
      <c r="G49" s="114" t="s">
        <v>261</v>
      </c>
    </row>
    <row r="50" spans="1:7" ht="13.5" thickTop="1">
      <c r="A50" s="82" t="s">
        <v>116</v>
      </c>
      <c r="B50" s="98">
        <v>207</v>
      </c>
      <c r="C50" s="105">
        <f t="shared" si="4"/>
        <v>2.5717480432351847</v>
      </c>
      <c r="D50" s="65"/>
      <c r="E50" s="78"/>
      <c r="F50" s="86"/>
      <c r="G50" s="85"/>
    </row>
    <row r="51" spans="1:7" ht="12.75">
      <c r="A51" s="82" t="s">
        <v>117</v>
      </c>
      <c r="B51" s="98">
        <v>879</v>
      </c>
      <c r="C51" s="105">
        <f t="shared" si="4"/>
        <v>10.920611256056652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142</v>
      </c>
      <c r="C52" s="105">
        <f t="shared" si="4"/>
        <v>1.7641943098521555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831</v>
      </c>
      <c r="C53" s="105">
        <f t="shared" si="4"/>
        <v>10.324263883712263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234</v>
      </c>
      <c r="C54" s="105">
        <f t="shared" si="4"/>
        <v>2.9071934401789044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424</v>
      </c>
      <c r="C55" s="105">
        <f t="shared" si="4"/>
        <v>5.26773512237545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1065</v>
      </c>
      <c r="C57" s="105">
        <f>(B57/$B$37)*100</f>
        <v>13.231457323891165</v>
      </c>
      <c r="D57" s="65"/>
      <c r="E57" s="79" t="s">
        <v>84</v>
      </c>
      <c r="F57" s="80">
        <v>77</v>
      </c>
      <c r="G57" s="105">
        <f>(F57/L57)*100</f>
        <v>2.017819706498952</v>
      </c>
      <c r="H57" s="79" t="s">
        <v>84</v>
      </c>
      <c r="L57" s="15">
        <v>3816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40</v>
      </c>
      <c r="G58" s="105">
        <f>(F58/L58)*100</f>
        <v>2.2522522522522523</v>
      </c>
      <c r="H58" s="78" t="s">
        <v>118</v>
      </c>
      <c r="L58" s="15">
        <v>1776</v>
      </c>
    </row>
    <row r="59" spans="1:12" ht="12.75">
      <c r="A59" s="82" t="s">
        <v>112</v>
      </c>
      <c r="B59" s="98">
        <v>1498</v>
      </c>
      <c r="C59" s="105">
        <f>(B59/$B$37)*100</f>
        <v>18.61100757858119</v>
      </c>
      <c r="D59" s="65"/>
      <c r="E59" s="78" t="s">
        <v>120</v>
      </c>
      <c r="F59" s="97">
        <v>22</v>
      </c>
      <c r="G59" s="105">
        <f>(F59/L59)*100</f>
        <v>3.0555555555555554</v>
      </c>
      <c r="H59" s="78" t="s">
        <v>120</v>
      </c>
      <c r="L59" s="15">
        <v>720</v>
      </c>
    </row>
    <row r="60" spans="1:7" ht="12.75">
      <c r="A60" s="82" t="s">
        <v>113</v>
      </c>
      <c r="B60" s="98">
        <v>1713</v>
      </c>
      <c r="C60" s="105">
        <f>(B60/$B$37)*100</f>
        <v>21.28214685054044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467</v>
      </c>
      <c r="C62" s="105">
        <f>(B62/$B$37)*100</f>
        <v>5.8019629767673</v>
      </c>
      <c r="D62" s="65"/>
      <c r="E62" s="79" t="s">
        <v>123</v>
      </c>
      <c r="F62" s="80">
        <v>28</v>
      </c>
      <c r="G62" s="105">
        <f>(F62/L62)*100</f>
        <v>7.235142118863049</v>
      </c>
      <c r="H62" s="79" t="s">
        <v>394</v>
      </c>
      <c r="L62" s="15">
        <v>387</v>
      </c>
    </row>
    <row r="63" spans="1:12" ht="12.75">
      <c r="A63" s="61" t="s">
        <v>293</v>
      </c>
      <c r="B63" s="98">
        <v>345</v>
      </c>
      <c r="C63" s="105">
        <f>(B63/$B$37)*100</f>
        <v>4.286246738725308</v>
      </c>
      <c r="D63" s="65"/>
      <c r="E63" s="78" t="s">
        <v>118</v>
      </c>
      <c r="F63" s="97">
        <v>24</v>
      </c>
      <c r="G63" s="105">
        <f>(F63/L63)*100</f>
        <v>11.009174311926607</v>
      </c>
      <c r="H63" s="78" t="s">
        <v>118</v>
      </c>
      <c r="L63" s="15">
        <v>218</v>
      </c>
    </row>
    <row r="64" spans="1:12" ht="12.75">
      <c r="A64" s="82" t="s">
        <v>114</v>
      </c>
      <c r="B64" s="98">
        <v>230</v>
      </c>
      <c r="C64" s="105">
        <f>(B64/$B$37)*100</f>
        <v>2.8574978258168717</v>
      </c>
      <c r="D64" s="65"/>
      <c r="E64" s="78" t="s">
        <v>120</v>
      </c>
      <c r="F64" s="97">
        <v>6</v>
      </c>
      <c r="G64" s="105">
        <f>(F64/L64)*100</f>
        <v>40</v>
      </c>
      <c r="H64" s="78" t="s">
        <v>120</v>
      </c>
      <c r="L64" s="15">
        <v>15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469</v>
      </c>
      <c r="G66" s="105">
        <f aca="true" t="shared" si="5" ref="G66:G71">(F66/L66)*100</f>
        <v>3.357193987115247</v>
      </c>
      <c r="H66" s="79" t="s">
        <v>124</v>
      </c>
      <c r="L66" s="15">
        <v>13970</v>
      </c>
    </row>
    <row r="67" spans="1:12" ht="12.75">
      <c r="A67" s="82" t="s">
        <v>126</v>
      </c>
      <c r="B67" s="97">
        <v>6768</v>
      </c>
      <c r="C67" s="105">
        <f>(B67/$B$37)*100</f>
        <v>84.08497950055907</v>
      </c>
      <c r="D67" s="65"/>
      <c r="E67" s="78" t="s">
        <v>262</v>
      </c>
      <c r="F67" s="97">
        <v>375</v>
      </c>
      <c r="G67" s="105">
        <f t="shared" si="5"/>
        <v>3.5155151401518703</v>
      </c>
      <c r="H67" s="78" t="s">
        <v>262</v>
      </c>
      <c r="L67" s="15">
        <v>10667</v>
      </c>
    </row>
    <row r="68" spans="1:12" ht="12.75">
      <c r="A68" s="82" t="s">
        <v>128</v>
      </c>
      <c r="B68" s="97">
        <v>791</v>
      </c>
      <c r="C68" s="105">
        <f>(B68/$B$37)*100</f>
        <v>9.827307740091937</v>
      </c>
      <c r="D68" s="65"/>
      <c r="E68" s="78" t="s">
        <v>127</v>
      </c>
      <c r="F68" s="97">
        <v>89</v>
      </c>
      <c r="G68" s="105">
        <f t="shared" si="5"/>
        <v>4.305757135945815</v>
      </c>
      <c r="H68" s="78" t="s">
        <v>127</v>
      </c>
      <c r="L68" s="15">
        <v>2067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91</v>
      </c>
      <c r="G69" s="105">
        <f t="shared" si="5"/>
        <v>2.757575757575758</v>
      </c>
      <c r="H69" s="78" t="s">
        <v>129</v>
      </c>
      <c r="L69" s="15">
        <v>3300</v>
      </c>
    </row>
    <row r="70" spans="1:12" ht="12.75">
      <c r="A70" s="82" t="s">
        <v>376</v>
      </c>
      <c r="B70" s="97">
        <v>468</v>
      </c>
      <c r="C70" s="105">
        <f>(B70/$B$37)*100</f>
        <v>5.814386880357809</v>
      </c>
      <c r="D70" s="65"/>
      <c r="E70" s="78" t="s">
        <v>130</v>
      </c>
      <c r="F70" s="97">
        <v>64</v>
      </c>
      <c r="G70" s="105">
        <f t="shared" si="5"/>
        <v>2.7153160797624096</v>
      </c>
      <c r="H70" s="78" t="s">
        <v>130</v>
      </c>
      <c r="L70" s="15">
        <v>2357</v>
      </c>
    </row>
    <row r="71" spans="1:12" ht="13.5" thickBot="1">
      <c r="A71" s="90" t="s">
        <v>371</v>
      </c>
      <c r="B71" s="110">
        <v>22</v>
      </c>
      <c r="C71" s="111">
        <f>(B71/$B$37)*100</f>
        <v>0.273325878991179</v>
      </c>
      <c r="D71" s="91"/>
      <c r="E71" s="92" t="s">
        <v>131</v>
      </c>
      <c r="F71" s="110">
        <v>243</v>
      </c>
      <c r="G71" s="118">
        <f t="shared" si="5"/>
        <v>10.56981296215746</v>
      </c>
      <c r="H71" s="92" t="s">
        <v>131</v>
      </c>
      <c r="L71" s="15">
        <v>2299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5641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5520</v>
      </c>
      <c r="G9" s="81">
        <f>(F9/$F$9)*100</f>
        <v>100</v>
      </c>
      <c r="I9" s="53"/>
    </row>
    <row r="10" spans="1:7" ht="12.75">
      <c r="A10" s="36" t="s">
        <v>137</v>
      </c>
      <c r="B10" s="97">
        <v>3485</v>
      </c>
      <c r="C10" s="105">
        <f aca="true" t="shared" si="0" ref="C10:C18">(B10/$B$8)*100</f>
        <v>61.7798262719376</v>
      </c>
      <c r="E10" s="32" t="s">
        <v>138</v>
      </c>
      <c r="F10" s="97">
        <v>5390</v>
      </c>
      <c r="G10" s="105">
        <f>(F10/$F$9)*100</f>
        <v>97.64492753623189</v>
      </c>
    </row>
    <row r="11" spans="1:7" ht="12.75">
      <c r="A11" s="36" t="s">
        <v>139</v>
      </c>
      <c r="B11" s="97">
        <v>402</v>
      </c>
      <c r="C11" s="105">
        <f t="shared" si="0"/>
        <v>7.126396029072859</v>
      </c>
      <c r="E11" s="32" t="s">
        <v>140</v>
      </c>
      <c r="F11" s="97">
        <v>55</v>
      </c>
      <c r="G11" s="105">
        <f>(F11/$F$9)*100</f>
        <v>0.9963768115942028</v>
      </c>
    </row>
    <row r="12" spans="1:7" ht="12.75">
      <c r="A12" s="36" t="s">
        <v>141</v>
      </c>
      <c r="B12" s="97">
        <v>577</v>
      </c>
      <c r="C12" s="105">
        <f t="shared" si="0"/>
        <v>10.228682857649353</v>
      </c>
      <c r="E12" s="32" t="s">
        <v>142</v>
      </c>
      <c r="F12" s="97">
        <v>75</v>
      </c>
      <c r="G12" s="105">
        <f>(F12/$F$9)*100</f>
        <v>1.358695652173913</v>
      </c>
    </row>
    <row r="13" spans="1:7" ht="12.75">
      <c r="A13" s="36" t="s">
        <v>143</v>
      </c>
      <c r="B13" s="97">
        <v>358</v>
      </c>
      <c r="C13" s="105">
        <f t="shared" si="0"/>
        <v>6.346392483602198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274</v>
      </c>
      <c r="C14" s="105">
        <f t="shared" si="0"/>
        <v>4.8572948058854815</v>
      </c>
      <c r="E14" s="42" t="s">
        <v>145</v>
      </c>
      <c r="F14" s="80">
        <v>3427</v>
      </c>
      <c r="G14" s="81">
        <f>(F14/$F$14)*100</f>
        <v>100</v>
      </c>
    </row>
    <row r="15" spans="1:7" ht="12.75">
      <c r="A15" s="36" t="s">
        <v>146</v>
      </c>
      <c r="B15" s="97">
        <v>179</v>
      </c>
      <c r="C15" s="105">
        <f t="shared" si="0"/>
        <v>3.173196241801099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359</v>
      </c>
      <c r="C16" s="105">
        <f t="shared" si="0"/>
        <v>6.364119836908349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7</v>
      </c>
      <c r="C17" s="105">
        <f t="shared" si="0"/>
        <v>0.12409147314305974</v>
      </c>
      <c r="E17" s="1" t="s">
        <v>151</v>
      </c>
      <c r="F17" s="97">
        <v>5</v>
      </c>
      <c r="G17" s="105">
        <f aca="true" t="shared" si="1" ref="G17:G23">(F17/$F$14)*100</f>
        <v>0.14590020426028597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15</v>
      </c>
      <c r="G18" s="105">
        <f t="shared" si="1"/>
        <v>0.4377006127808579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140</v>
      </c>
      <c r="G19" s="105">
        <f t="shared" si="1"/>
        <v>4.085205719288007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956</v>
      </c>
      <c r="G20" s="105">
        <f t="shared" si="1"/>
        <v>27.896119054566675</v>
      </c>
    </row>
    <row r="21" spans="1:7" ht="12.75">
      <c r="A21" s="36" t="s">
        <v>156</v>
      </c>
      <c r="B21" s="98">
        <v>7</v>
      </c>
      <c r="C21" s="105">
        <f aca="true" t="shared" si="2" ref="C21:C28">(B21/$B$8)*100</f>
        <v>0.12409147314305974</v>
      </c>
      <c r="E21" s="1" t="s">
        <v>157</v>
      </c>
      <c r="F21" s="97">
        <v>1514</v>
      </c>
      <c r="G21" s="105">
        <f t="shared" si="1"/>
        <v>44.178581850014595</v>
      </c>
    </row>
    <row r="22" spans="1:7" ht="12.75">
      <c r="A22" s="36" t="s">
        <v>158</v>
      </c>
      <c r="B22" s="98">
        <v>55</v>
      </c>
      <c r="C22" s="105">
        <f t="shared" si="2"/>
        <v>0.9750044318383265</v>
      </c>
      <c r="E22" s="1" t="s">
        <v>159</v>
      </c>
      <c r="F22" s="97">
        <v>658</v>
      </c>
      <c r="G22" s="105">
        <f t="shared" si="1"/>
        <v>19.200466880653632</v>
      </c>
    </row>
    <row r="23" spans="1:7" ht="12.75">
      <c r="A23" s="36" t="s">
        <v>160</v>
      </c>
      <c r="B23" s="98">
        <v>153</v>
      </c>
      <c r="C23" s="105">
        <f t="shared" si="2"/>
        <v>2.712285055841163</v>
      </c>
      <c r="E23" s="1" t="s">
        <v>161</v>
      </c>
      <c r="F23" s="98">
        <v>139</v>
      </c>
      <c r="G23" s="105">
        <f t="shared" si="1"/>
        <v>4.05602567843595</v>
      </c>
    </row>
    <row r="24" spans="1:7" ht="12.75">
      <c r="A24" s="36" t="s">
        <v>162</v>
      </c>
      <c r="B24" s="97">
        <v>613</v>
      </c>
      <c r="C24" s="105">
        <f t="shared" si="2"/>
        <v>10.866867576670804</v>
      </c>
      <c r="E24" s="1" t="s">
        <v>163</v>
      </c>
      <c r="F24" s="97">
        <v>362400</v>
      </c>
      <c r="G24" s="112" t="s">
        <v>261</v>
      </c>
    </row>
    <row r="25" spans="1:7" ht="12.75">
      <c r="A25" s="36" t="s">
        <v>164</v>
      </c>
      <c r="B25" s="97">
        <v>381</v>
      </c>
      <c r="C25" s="105">
        <f t="shared" si="2"/>
        <v>6.75412160964368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574</v>
      </c>
      <c r="C26" s="105">
        <f t="shared" si="2"/>
        <v>10.1755007977309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2293</v>
      </c>
      <c r="C27" s="105">
        <f t="shared" si="2"/>
        <v>40.64882113100514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1565</v>
      </c>
      <c r="C28" s="105">
        <f t="shared" si="2"/>
        <v>27.743307924126924</v>
      </c>
      <c r="E28" s="32" t="s">
        <v>176</v>
      </c>
      <c r="F28" s="97">
        <v>2385</v>
      </c>
      <c r="G28" s="105">
        <f aca="true" t="shared" si="3" ref="G28:G35">(F28/$F$14)*100</f>
        <v>69.59439743215641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7</v>
      </c>
      <c r="G29" s="105">
        <f t="shared" si="3"/>
        <v>0.20426028596440038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17</v>
      </c>
      <c r="C31" s="105">
        <f aca="true" t="shared" si="4" ref="C31:C39">(B31/$B$8)*100</f>
        <v>0.3013650062045737</v>
      </c>
      <c r="E31" s="32" t="s">
        <v>181</v>
      </c>
      <c r="F31" s="97">
        <v>6</v>
      </c>
      <c r="G31" s="105">
        <f t="shared" si="3"/>
        <v>0.17508024511234316</v>
      </c>
    </row>
    <row r="32" spans="1:7" ht="12.75">
      <c r="A32" s="36" t="s">
        <v>182</v>
      </c>
      <c r="B32" s="97">
        <v>174</v>
      </c>
      <c r="C32" s="105">
        <f t="shared" si="4"/>
        <v>3.0845594752703422</v>
      </c>
      <c r="E32" s="32" t="s">
        <v>183</v>
      </c>
      <c r="F32" s="97">
        <v>153</v>
      </c>
      <c r="G32" s="105">
        <f t="shared" si="3"/>
        <v>4.464546250364751</v>
      </c>
    </row>
    <row r="33" spans="1:7" ht="12.75">
      <c r="A33" s="36" t="s">
        <v>184</v>
      </c>
      <c r="B33" s="97">
        <v>520</v>
      </c>
      <c r="C33" s="105">
        <f t="shared" si="4"/>
        <v>9.218223719198724</v>
      </c>
      <c r="E33" s="32" t="s">
        <v>185</v>
      </c>
      <c r="F33" s="97">
        <v>315</v>
      </c>
      <c r="G33" s="105">
        <f t="shared" si="3"/>
        <v>9.191712868398016</v>
      </c>
    </row>
    <row r="34" spans="1:7" ht="12.75">
      <c r="A34" s="36" t="s">
        <v>186</v>
      </c>
      <c r="B34" s="97">
        <v>707</v>
      </c>
      <c r="C34" s="105">
        <f t="shared" si="4"/>
        <v>12.533238787449033</v>
      </c>
      <c r="E34" s="32" t="s">
        <v>187</v>
      </c>
      <c r="F34" s="97">
        <v>565</v>
      </c>
      <c r="G34" s="105">
        <f t="shared" si="3"/>
        <v>16.486723081412315</v>
      </c>
    </row>
    <row r="35" spans="1:7" ht="12.75">
      <c r="A35" s="36" t="s">
        <v>188</v>
      </c>
      <c r="B35" s="97">
        <v>591</v>
      </c>
      <c r="C35" s="105">
        <f t="shared" si="4"/>
        <v>10.476865803935473</v>
      </c>
      <c r="E35" s="32" t="s">
        <v>189</v>
      </c>
      <c r="F35" s="97">
        <v>1339</v>
      </c>
      <c r="G35" s="105">
        <f t="shared" si="3"/>
        <v>39.07207470090458</v>
      </c>
    </row>
    <row r="36" spans="1:7" ht="12.75">
      <c r="A36" s="36" t="s">
        <v>190</v>
      </c>
      <c r="B36" s="97">
        <v>838</v>
      </c>
      <c r="C36" s="105">
        <f t="shared" si="4"/>
        <v>14.855522070554866</v>
      </c>
      <c r="E36" s="32" t="s">
        <v>191</v>
      </c>
      <c r="F36" s="97">
        <v>1816</v>
      </c>
      <c r="G36" s="112" t="s">
        <v>261</v>
      </c>
    </row>
    <row r="37" spans="1:7" ht="12.75">
      <c r="A37" s="36" t="s">
        <v>192</v>
      </c>
      <c r="B37" s="97">
        <v>920</v>
      </c>
      <c r="C37" s="105">
        <f t="shared" si="4"/>
        <v>16.30916504165928</v>
      </c>
      <c r="E37" s="32" t="s">
        <v>193</v>
      </c>
      <c r="F37" s="97">
        <v>1042</v>
      </c>
      <c r="G37" s="105">
        <f>(F37/$F$14)*100</f>
        <v>30.405602567843594</v>
      </c>
    </row>
    <row r="38" spans="1:7" ht="12.75">
      <c r="A38" s="36" t="s">
        <v>194</v>
      </c>
      <c r="B38" s="97">
        <v>821</v>
      </c>
      <c r="C38" s="105">
        <f t="shared" si="4"/>
        <v>14.554157064350292</v>
      </c>
      <c r="E38" s="32" t="s">
        <v>191</v>
      </c>
      <c r="F38" s="97">
        <v>569</v>
      </c>
      <c r="G38" s="112" t="s">
        <v>261</v>
      </c>
    </row>
    <row r="39" spans="1:7" ht="12.75">
      <c r="A39" s="36" t="s">
        <v>195</v>
      </c>
      <c r="B39" s="97">
        <v>1053</v>
      </c>
      <c r="C39" s="105">
        <f t="shared" si="4"/>
        <v>18.666903031377416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5520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1162</v>
      </c>
      <c r="G43" s="105">
        <f aca="true" t="shared" si="5" ref="G43:G48">(F43/$F$14)*100</f>
        <v>33.907207470090455</v>
      </c>
    </row>
    <row r="44" spans="1:7" ht="12.75">
      <c r="A44" s="36" t="s">
        <v>209</v>
      </c>
      <c r="B44" s="98">
        <v>756</v>
      </c>
      <c r="C44" s="105">
        <f aca="true" t="shared" si="6" ref="C44:C49">(B44/$B$42)*100</f>
        <v>13.695652173913043</v>
      </c>
      <c r="E44" s="32" t="s">
        <v>210</v>
      </c>
      <c r="F44" s="97">
        <v>541</v>
      </c>
      <c r="G44" s="105">
        <f t="shared" si="5"/>
        <v>15.78640210096294</v>
      </c>
    </row>
    <row r="45" spans="1:7" ht="12.75">
      <c r="A45" s="36" t="s">
        <v>211</v>
      </c>
      <c r="B45" s="98">
        <v>1516</v>
      </c>
      <c r="C45" s="105">
        <f t="shared" si="6"/>
        <v>27.463768115942027</v>
      </c>
      <c r="E45" s="32" t="s">
        <v>212</v>
      </c>
      <c r="F45" s="97">
        <v>442</v>
      </c>
      <c r="G45" s="105">
        <f t="shared" si="5"/>
        <v>12.89757805660928</v>
      </c>
    </row>
    <row r="46" spans="1:7" ht="12.75">
      <c r="A46" s="36" t="s">
        <v>213</v>
      </c>
      <c r="B46" s="98">
        <v>896</v>
      </c>
      <c r="C46" s="105">
        <f t="shared" si="6"/>
        <v>16.231884057971012</v>
      </c>
      <c r="E46" s="32" t="s">
        <v>214</v>
      </c>
      <c r="F46" s="97">
        <v>411</v>
      </c>
      <c r="G46" s="105">
        <f t="shared" si="5"/>
        <v>11.992996790195507</v>
      </c>
    </row>
    <row r="47" spans="1:7" ht="12.75">
      <c r="A47" s="36" t="s">
        <v>215</v>
      </c>
      <c r="B47" s="97">
        <v>852</v>
      </c>
      <c r="C47" s="105">
        <f t="shared" si="6"/>
        <v>15.434782608695652</v>
      </c>
      <c r="E47" s="32" t="s">
        <v>216</v>
      </c>
      <c r="F47" s="97">
        <v>224</v>
      </c>
      <c r="G47" s="105">
        <f t="shared" si="5"/>
        <v>6.536329150860812</v>
      </c>
    </row>
    <row r="48" spans="1:7" ht="12.75">
      <c r="A48" s="36" t="s">
        <v>217</v>
      </c>
      <c r="B48" s="97">
        <v>558</v>
      </c>
      <c r="C48" s="105">
        <f t="shared" si="6"/>
        <v>10.108695652173912</v>
      </c>
      <c r="E48" s="32" t="s">
        <v>218</v>
      </c>
      <c r="F48" s="97">
        <v>614</v>
      </c>
      <c r="G48" s="105">
        <f t="shared" si="5"/>
        <v>17.916545083163115</v>
      </c>
    </row>
    <row r="49" spans="1:7" ht="12.75">
      <c r="A49" s="36" t="s">
        <v>219</v>
      </c>
      <c r="B49" s="97">
        <v>942</v>
      </c>
      <c r="C49" s="105">
        <f t="shared" si="6"/>
        <v>17.065217391304348</v>
      </c>
      <c r="E49" s="32" t="s">
        <v>220</v>
      </c>
      <c r="F49" s="97">
        <v>33</v>
      </c>
      <c r="G49" s="105">
        <f>(F49/$F$14)*100</f>
        <v>0.9629413481178875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1820</v>
      </c>
      <c r="G51" s="81">
        <f>(F51/F$51)*100</f>
        <v>100</v>
      </c>
    </row>
    <row r="52" spans="1:7" ht="12.75">
      <c r="A52" s="4" t="s">
        <v>223</v>
      </c>
      <c r="B52" s="97">
        <v>349</v>
      </c>
      <c r="C52" s="105">
        <f>(B52/$B$42)*100</f>
        <v>6.322463768115942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1806</v>
      </c>
      <c r="C53" s="105">
        <f>(B53/$B$42)*100</f>
        <v>32.71739130434783</v>
      </c>
      <c r="E53" s="32" t="s">
        <v>226</v>
      </c>
      <c r="F53" s="97">
        <v>57</v>
      </c>
      <c r="G53" s="105">
        <f>(F53/F$51)*100</f>
        <v>3.131868131868132</v>
      </c>
    </row>
    <row r="54" spans="1:7" ht="12.75">
      <c r="A54" s="4" t="s">
        <v>227</v>
      </c>
      <c r="B54" s="97">
        <v>2548</v>
      </c>
      <c r="C54" s="105">
        <f>(B54/$B$42)*100</f>
        <v>46.15942028985508</v>
      </c>
      <c r="E54" s="32" t="s">
        <v>228</v>
      </c>
      <c r="F54" s="97">
        <v>34</v>
      </c>
      <c r="G54" s="105">
        <f aca="true" t="shared" si="7" ref="G54:G60">(F54/F$51)*100</f>
        <v>1.8681318681318682</v>
      </c>
    </row>
    <row r="55" spans="1:7" ht="12.75">
      <c r="A55" s="4" t="s">
        <v>229</v>
      </c>
      <c r="B55" s="97">
        <v>817</v>
      </c>
      <c r="C55" s="105">
        <f>(B55/$B$42)*100</f>
        <v>14.800724637681158</v>
      </c>
      <c r="E55" s="32" t="s">
        <v>230</v>
      </c>
      <c r="F55" s="97">
        <v>41</v>
      </c>
      <c r="G55" s="105">
        <f t="shared" si="7"/>
        <v>2.2527472527472527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107</v>
      </c>
      <c r="G56" s="105">
        <f t="shared" si="7"/>
        <v>5.879120879120879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568</v>
      </c>
      <c r="G57" s="105">
        <f t="shared" si="7"/>
        <v>31.208791208791208</v>
      </c>
    </row>
    <row r="58" spans="1:7" ht="12.75">
      <c r="A58" s="36" t="s">
        <v>234</v>
      </c>
      <c r="B58" s="97">
        <v>4685</v>
      </c>
      <c r="C58" s="105">
        <f aca="true" t="shared" si="8" ref="C58:C66">(B58/$B$42)*100</f>
        <v>84.87318840579711</v>
      </c>
      <c r="E58" s="32" t="s">
        <v>235</v>
      </c>
      <c r="F58" s="97">
        <v>835</v>
      </c>
      <c r="G58" s="105">
        <f t="shared" si="7"/>
        <v>45.879120879120876</v>
      </c>
    </row>
    <row r="59" spans="1:7" ht="12.75">
      <c r="A59" s="36" t="s">
        <v>236</v>
      </c>
      <c r="B59" s="97">
        <v>59</v>
      </c>
      <c r="C59" s="105">
        <f t="shared" si="8"/>
        <v>1.0688405797101448</v>
      </c>
      <c r="E59" s="32" t="s">
        <v>237</v>
      </c>
      <c r="F59" s="98">
        <v>123</v>
      </c>
      <c r="G59" s="105">
        <f t="shared" si="7"/>
        <v>6.758241758241758</v>
      </c>
    </row>
    <row r="60" spans="1:7" ht="12.75">
      <c r="A60" s="36" t="s">
        <v>238</v>
      </c>
      <c r="B60" s="97">
        <v>218</v>
      </c>
      <c r="C60" s="105">
        <f t="shared" si="8"/>
        <v>3.949275362318841</v>
      </c>
      <c r="E60" s="32" t="s">
        <v>239</v>
      </c>
      <c r="F60" s="97">
        <v>55</v>
      </c>
      <c r="G60" s="105">
        <f t="shared" si="7"/>
        <v>3.021978021978022</v>
      </c>
    </row>
    <row r="61" spans="1:7" ht="12.75">
      <c r="A61" s="36" t="s">
        <v>240</v>
      </c>
      <c r="B61" s="97">
        <v>526</v>
      </c>
      <c r="C61" s="105">
        <f t="shared" si="8"/>
        <v>9.528985507246377</v>
      </c>
      <c r="E61" s="32" t="s">
        <v>163</v>
      </c>
      <c r="F61" s="97">
        <v>1036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32</v>
      </c>
      <c r="C65" s="105">
        <f t="shared" si="8"/>
        <v>0.5797101449275363</v>
      </c>
      <c r="E65" s="32" t="s">
        <v>208</v>
      </c>
      <c r="F65" s="97">
        <v>451</v>
      </c>
      <c r="G65" s="105">
        <f aca="true" t="shared" si="9" ref="G65:G71">(F65/F$51)*100</f>
        <v>24.78021978021978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381</v>
      </c>
      <c r="G66" s="105">
        <f t="shared" si="9"/>
        <v>20.934065934065934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235</v>
      </c>
      <c r="G67" s="105">
        <f t="shared" si="9"/>
        <v>12.912087912087914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190</v>
      </c>
      <c r="G68" s="105">
        <f t="shared" si="9"/>
        <v>10.43956043956044</v>
      </c>
    </row>
    <row r="69" spans="1:7" ht="12.75">
      <c r="A69" s="36" t="s">
        <v>249</v>
      </c>
      <c r="B69" s="97">
        <v>55</v>
      </c>
      <c r="C69" s="105">
        <f>(B69/$B$42)*100</f>
        <v>0.9963768115942028</v>
      </c>
      <c r="E69" s="32" t="s">
        <v>216</v>
      </c>
      <c r="F69" s="97">
        <v>52</v>
      </c>
      <c r="G69" s="105">
        <f t="shared" si="9"/>
        <v>2.857142857142857</v>
      </c>
    </row>
    <row r="70" spans="1:7" ht="12.75">
      <c r="A70" s="36" t="s">
        <v>251</v>
      </c>
      <c r="B70" s="97">
        <v>26</v>
      </c>
      <c r="C70" s="105">
        <f>(B70/$B$42)*100</f>
        <v>0.4710144927536232</v>
      </c>
      <c r="E70" s="32" t="s">
        <v>218</v>
      </c>
      <c r="F70" s="97">
        <v>426</v>
      </c>
      <c r="G70" s="105">
        <f t="shared" si="9"/>
        <v>23.406593406593405</v>
      </c>
    </row>
    <row r="71" spans="1:7" ht="12.75">
      <c r="A71" s="54" t="s">
        <v>252</v>
      </c>
      <c r="B71" s="103">
        <v>8</v>
      </c>
      <c r="C71" s="115">
        <f>(B71/$B$42)*100</f>
        <v>0.14492753623188406</v>
      </c>
      <c r="D71" s="41"/>
      <c r="E71" s="44" t="s">
        <v>220</v>
      </c>
      <c r="F71" s="103">
        <v>85</v>
      </c>
      <c r="G71" s="115">
        <f t="shared" si="9"/>
        <v>4.670329670329671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2002-06-12T15:01:43Z</dcterms:modified>
  <cp:category/>
  <cp:version/>
  <cp:contentType/>
  <cp:contentStatus/>
</cp:coreProperties>
</file>