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<sst xmlns="http://schemas.openxmlformats.org/spreadsheetml/2006/main" count="696" uniqueCount="437">
  <si>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</si>
  <si>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</si>
  <si>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</si>
  <si>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</si>
  <si>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</si>
  <si>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</si>
  <si>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</si>
  <si>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</si>
  <si>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</si>
  <si>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</si>
  <si>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</si>
  <si>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</si>
  <si>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</si>
  <si>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</si>
  <si>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</si>
  <si>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</si>
  <si>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</si>
  <si>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</si>
  <si>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</si>
  <si>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</si>
  <si>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</si>
  <si>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</si>
  <si>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</si>
  <si>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</si>
  <si>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</si>
  <si>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</si>
  <si>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</si>
  <si>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</si>
  <si>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</si>
  <si>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</si>
  <si>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</si>
  <si>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</si>
  <si>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</si>
  <si>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</si>
  <si>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</si>
  <si>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</si>
  <si>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</si>
  <si>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</si>
  <si>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</si>
  <si>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</si>
  <si>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</si>
  <si>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</si>
  <si>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</si>
  <si>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</si>
  <si>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</si>
  <si>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</si>
  <si>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</si>
  <si>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</si>
  <si>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</si>
  <si>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</si>
  <si>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</si>
  <si>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</si>
  <si>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</si>
  <si>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</si>
  <si>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</si>
  <si>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</si>
  <si>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</si>
  <si>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</si>
  <si>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</si>
  <si>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</si>
  <si>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</si>
  <si>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</si>
  <si>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</si>
  <si>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</si>
  <si>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</si>
  <si>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</si>
  <si>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</si>
  <si>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</si>
  <si>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</si>
  <si>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</si>
  <si>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</si>
  <si>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</si>
  <si>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</si>
  <si>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</si>
  <si>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</si>
  <si>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</si>
  <si>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</si>
  <si>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</si>
  <si>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</si>
  <si>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</si>
  <si>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</si>
  <si>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</si>
  <si>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</si>
  <si>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</si>
  <si>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</si>
  <si>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</si>
  <si>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</si>
  <si>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</si>
  <si>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</si>
  <si>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</si>
  <si>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</si>
  <si>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</si>
  <si>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</si>
  <si>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</si>
  <si>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</si>
  <si>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</si>
  <si>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</si>
  <si>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</si>
  <si>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</si>
  <si>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</si>
  <si>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</si>
  <si>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</si>
  <si>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</si>
  <si>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</si>
  <si>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</si>
  <si>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</si>
  <si>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</si>
  <si>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</si>
  <si>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</si>
  <si>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</si>
  <si>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</si>
  <si>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</si>
  <si>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</si>
  <si>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</si>
  <si>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</si>
  <si>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</si>
  <si>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</si>
  <si>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</si>
  <si>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</si>
  <si>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</si>
  <si>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</si>
  <si>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</si>
  <si>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</si>
  <si>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</si>
  <si>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</si>
  <si>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</si>
  <si>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</si>
  <si>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</si>
  <si>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</si>
  <si>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</si>
  <si>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</si>
  <si>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</si>
  <si>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</si>
  <si>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</si>
  <si>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</si>
  <si>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</si>
  <si>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</si>
  <si>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</si>
  <si>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</si>
  <si>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</si>
  <si>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</si>
  <si>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</si>
  <si>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</si>
  <si>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</si>
  <si>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</si>
  <si>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</si>
  <si>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</si>
  <si>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</si>
  <si>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</si>
  <si>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</si>
  <si>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</si>
  <si>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</si>
  <si>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</si>
  <si>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</si>
  <si>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</si>
  <si>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</si>
  <si>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</si>
  <si>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</si>
  <si>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</si>
  <si>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</si>
  <si>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</si>
  <si>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</si>
  <si>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</si>
  <si>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</si>
  <si>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</si>
  <si>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</si>
  <si>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</si>
  <si>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</si>
  <si>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</si>
  <si>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</si>
  <si>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</si>
  <si>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</si>
  <si>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</si>
  <si>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</si>
  <si>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</si>
  <si>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</si>
  <si>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</si>
  <si>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</si>
  <si>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</si>
  <si>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</si>
  <si>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</si>
  <si>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</si>
  <si>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</si>
  <si>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</si>
  <si>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</si>
  <si>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</si>
  <si>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</si>
  <si>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</si>
  <si>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</si>
  <si>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</si>
  <si>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</si>
  <si>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</si>
  <si>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</si>
  <si>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</si>
  <si>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</si>
  <si>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</si>
  <si>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</si>
  <si>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</si>
  <si>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</si>
  <si>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</si>
  <si>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</si>
  <si>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</si>
  <si>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</si>
  <si>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</si>
  <si>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</si>
  <si>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</si>
  <si>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</si>
  <si>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</si>
  <si>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</si>
  <si>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</si>
  <si>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</si>
  <si>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</si>
  <si>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</si>
  <si>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</si>
  <si>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</si>
  <si>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</si>
  <si>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</si>
  <si>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</si>
  <si>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</si>
  <si>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</si>
  <si>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</si>
  <si>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</si>
  <si>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</si>
  <si>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</si>
  <si>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</si>
  <si>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</si>
  <si>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</si>
  <si>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</si>
  <si>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</si>
  <si>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</si>
  <si>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</si>
  <si>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</si>
  <si>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</si>
  <si>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</si>
  <si>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</si>
  <si>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</si>
  <si>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</si>
  <si>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</si>
  <si>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</si>
  <si>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</si>
  <si>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</si>
  <si>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</si>
  <si>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</si>
  <si>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</si>
  <si>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</si>
  <si>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</si>
  <si>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</si>
  <si>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</si>
  <si>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</si>
  <si>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</si>
  <si>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</si>
  <si>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</si>
  <si>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</si>
  <si>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</si>
  <si>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</si>
  <si>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</si>
  <si>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</si>
  <si>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</si>
  <si>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</si>
  <si>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</si>
  <si>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</si>
  <si>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</si>
  <si>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</si>
  <si>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</si>
  <si>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</si>
  <si>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</si>
  <si>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</si>
  <si>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</si>
  <si>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</si>
  <si>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</si>
  <si>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</si>
  <si>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</si>
  <si>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</si>
  <si>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</si>
  <si>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</si>
  <si>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</si>
  <si>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</si>
  <si>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</si>
  <si>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</si>
  <si>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</si>
  <si>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</si>
  <si>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</si>
  <si>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</si>
  <si>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</si>
  <si>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</si>
  <si>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</si>
  <si>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</si>
  <si>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</si>
  <si>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</si>
  <si>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</si>
  <si>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</si>
  <si>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</si>
  <si>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</si>
  <si>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</si>
  <si>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</si>
  <si>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</si>
  <si>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</si>
  <si>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</si>
  <si>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</si>
  <si>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</si>
  <si>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</si>
  <si>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</si>
  <si>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</si>
  <si>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</si>
  <si>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</si>
  <si>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</si>
  <si>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</si>
  <si>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</si>
  <si>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</si>
  <si>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</si>
  <si>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</si>
  <si>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</si>
  <si>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</si>
  <si>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</si>
  <si>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</si>
  <si>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</si>
  <si>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</si>
  <si>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</si>
  <si>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</si>
  <si>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</si>
  <si>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</si>
  <si>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</si>
  <si>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</si>
  <si>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</si>
  <si>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</si>
  <si>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</si>
  <si>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</si>
  <si>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</si>
  <si>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</si>
  <si>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</si>
  <si>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</si>
  <si>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</si>
  <si>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</si>
  <si>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</si>
  <si>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</si>
  <si>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</si>
  <si>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</si>
  <si>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</si>
  <si>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</si>
  <si>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</si>
  <si>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</si>
  <si>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</si>
  <si>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</si>
  <si>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</si>
  <si>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</si>
  <si>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</si>
  <si>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</si>
  <si>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</si>
  <si>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</si>
  <si>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</si>
  <si>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</si>
  <si>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</si>
  <si>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</si>
  <si>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</si>
  <si>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</si>
  <si>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</si>
  <si>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</si>
  <si>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</si>
  <si>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</si>
  <si>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</si>
  <si>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</si>
  <si>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</si>
  <si>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</si>
  <si>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</si>
  <si>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</si>
  <si>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</si>
  <si>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</si>
  <si>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</si>
  <si>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</si>
  <si>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</si>
  <si>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</si>
  <si>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</si>
  <si>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</si>
  <si>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</si>
  <si>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</si>
  <si>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</si>
  <si>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</si>
  <si>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</si>
  <si>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</si>
  <si>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</si>
  <si>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</si>
  <si>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</si>
  <si>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</si>
  <si>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</si>
  <si>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</si>
  <si>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</si>
  <si>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</si>
  <si>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</si>
  <si>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</si>
  <si>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</si>
  <si>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</si>
  <si>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</si>
  <si>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</si>
  <si>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</si>
  <si>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</si>
  <si>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</si>
  <si>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Mendham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</si>
  <si>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Mendham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</si>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</sst>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5400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5400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2656</v>
      </c>
      <c r="C9" s="151">
        <f>(B9/$B$7)*100</f>
        <v>49.18518518518519</v>
      </c>
      <c r="D9" s="152"/>
      <c r="E9" s="152" t="s">
        <v>403</v>
      </c>
      <c r="F9" s="150">
        <v>82</v>
      </c>
      <c r="G9" s="153">
        <f t="shared" si="0"/>
        <v>1.5185185185185186</v>
      </c>
    </row>
    <row r="10" spans="1:7" ht="12.75">
      <c r="A10" s="149" t="s">
        <v>404</v>
      </c>
      <c r="B10" s="150">
        <v>2744</v>
      </c>
      <c r="C10" s="151">
        <f>(B10/$B$7)*100</f>
        <v>50.81481481481481</v>
      </c>
      <c r="D10" s="152"/>
      <c r="E10" s="152" t="s">
        <v>405</v>
      </c>
      <c r="F10" s="150">
        <v>10</v>
      </c>
      <c r="G10" s="153">
        <f t="shared" si="0"/>
        <v>0.18518518518518517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9</v>
      </c>
      <c r="G11" s="153">
        <f t="shared" si="0"/>
        <v>0.16666666666666666</v>
      </c>
    </row>
    <row r="12" spans="1:7" ht="12.75">
      <c r="A12" s="149" t="s">
        <v>407</v>
      </c>
      <c r="B12" s="150">
        <v>423</v>
      </c>
      <c r="C12" s="151">
        <f aca="true" t="shared" si="1" ref="C12:C24">B12*100/B$7</f>
        <v>7.833333333333333</v>
      </c>
      <c r="D12" s="152"/>
      <c r="E12" s="152" t="s">
        <v>408</v>
      </c>
      <c r="F12" s="150">
        <v>12</v>
      </c>
      <c r="G12" s="153">
        <f t="shared" si="0"/>
        <v>0.2222222222222222</v>
      </c>
    </row>
    <row r="13" spans="1:7" ht="12.75">
      <c r="A13" s="149" t="s">
        <v>409</v>
      </c>
      <c r="B13" s="150">
        <v>545</v>
      </c>
      <c r="C13" s="151">
        <f t="shared" si="1"/>
        <v>10.092592592592593</v>
      </c>
      <c r="D13" s="152"/>
      <c r="E13" s="152" t="s">
        <v>410</v>
      </c>
      <c r="F13" s="150">
        <v>51</v>
      </c>
      <c r="G13" s="153">
        <f t="shared" si="0"/>
        <v>0.9444444444444444</v>
      </c>
    </row>
    <row r="14" spans="1:7" ht="12.75">
      <c r="A14" s="149" t="s">
        <v>411</v>
      </c>
      <c r="B14" s="150">
        <v>492</v>
      </c>
      <c r="C14" s="151">
        <f t="shared" si="1"/>
        <v>9.11111111111111</v>
      </c>
      <c r="D14" s="152"/>
      <c r="E14" s="152" t="s">
        <v>412</v>
      </c>
      <c r="F14" s="150">
        <v>5318</v>
      </c>
      <c r="G14" s="153">
        <f t="shared" si="0"/>
        <v>98.48148148148148</v>
      </c>
    </row>
    <row r="15" spans="1:7" ht="12.75">
      <c r="A15" s="149" t="s">
        <v>413</v>
      </c>
      <c r="B15" s="150">
        <v>347</v>
      </c>
      <c r="C15" s="151">
        <f t="shared" si="1"/>
        <v>6.425925925925926</v>
      </c>
      <c r="D15" s="152"/>
      <c r="E15" s="152" t="s">
        <v>414</v>
      </c>
      <c r="F15" s="150">
        <v>5115</v>
      </c>
      <c r="G15" s="153">
        <f t="shared" si="0"/>
        <v>94.72222222222223</v>
      </c>
    </row>
    <row r="16" spans="1:7" ht="12.75">
      <c r="A16" s="149" t="s">
        <v>415</v>
      </c>
      <c r="B16" s="150">
        <v>112</v>
      </c>
      <c r="C16" s="151">
        <f t="shared" si="1"/>
        <v>2.074074074074074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303</v>
      </c>
      <c r="C17" s="151">
        <f t="shared" si="1"/>
        <v>5.611111111111111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980</v>
      </c>
      <c r="C18" s="151">
        <f t="shared" si="1"/>
        <v>18.14814814814815</v>
      </c>
      <c r="D18" s="152"/>
      <c r="E18" s="143" t="s">
        <v>419</v>
      </c>
      <c r="F18" s="141">
        <v>5400</v>
      </c>
      <c r="G18" s="148">
        <v>100</v>
      </c>
    </row>
    <row r="19" spans="1:7" ht="12.75">
      <c r="A19" s="149" t="s">
        <v>420</v>
      </c>
      <c r="B19" s="150">
        <v>1060</v>
      </c>
      <c r="C19" s="151">
        <f t="shared" si="1"/>
        <v>19.62962962962963</v>
      </c>
      <c r="D19" s="152"/>
      <c r="E19" s="152" t="s">
        <v>421</v>
      </c>
      <c r="F19" s="150">
        <v>5390</v>
      </c>
      <c r="G19" s="153">
        <f aca="true" t="shared" si="2" ref="G19:G30">F19*100/F$18</f>
        <v>99.81481481481481</v>
      </c>
    </row>
    <row r="20" spans="1:7" ht="12.75">
      <c r="A20" s="149" t="s">
        <v>422</v>
      </c>
      <c r="B20" s="150">
        <v>325</v>
      </c>
      <c r="C20" s="151">
        <f t="shared" si="1"/>
        <v>6.018518518518518</v>
      </c>
      <c r="D20" s="152"/>
      <c r="E20" s="152" t="s">
        <v>423</v>
      </c>
      <c r="F20" s="150">
        <v>1788</v>
      </c>
      <c r="G20" s="153">
        <f t="shared" si="2"/>
        <v>33.111111111111114</v>
      </c>
    </row>
    <row r="21" spans="1:7" ht="12.75">
      <c r="A21" s="149" t="s">
        <v>424</v>
      </c>
      <c r="B21" s="150">
        <v>231</v>
      </c>
      <c r="C21" s="151">
        <f t="shared" si="1"/>
        <v>4.277777777777778</v>
      </c>
      <c r="D21" s="152"/>
      <c r="E21" s="152" t="s">
        <v>425</v>
      </c>
      <c r="F21" s="150">
        <v>1434</v>
      </c>
      <c r="G21" s="153">
        <f t="shared" si="2"/>
        <v>26.555555555555557</v>
      </c>
    </row>
    <row r="22" spans="1:7" ht="12.75">
      <c r="A22" s="149" t="s">
        <v>426</v>
      </c>
      <c r="B22" s="150">
        <v>358</v>
      </c>
      <c r="C22" s="151">
        <f t="shared" si="1"/>
        <v>6.62962962962963</v>
      </c>
      <c r="D22" s="152"/>
      <c r="E22" s="152" t="s">
        <v>427</v>
      </c>
      <c r="F22" s="150">
        <v>1980</v>
      </c>
      <c r="G22" s="153">
        <f t="shared" si="2"/>
        <v>36.666666666666664</v>
      </c>
    </row>
    <row r="23" spans="1:7" ht="12.75">
      <c r="A23" s="149" t="s">
        <v>428</v>
      </c>
      <c r="B23" s="150">
        <v>180</v>
      </c>
      <c r="C23" s="151">
        <f t="shared" si="1"/>
        <v>3.3333333333333335</v>
      </c>
      <c r="D23" s="152"/>
      <c r="E23" s="152" t="s">
        <v>429</v>
      </c>
      <c r="F23" s="150">
        <v>1706</v>
      </c>
      <c r="G23" s="153">
        <f t="shared" si="2"/>
        <v>31.59259259259259</v>
      </c>
    </row>
    <row r="24" spans="1:7" ht="12.75">
      <c r="A24" s="149" t="s">
        <v>430</v>
      </c>
      <c r="B24" s="150">
        <v>44</v>
      </c>
      <c r="C24" s="151">
        <f t="shared" si="1"/>
        <v>0.8148148148148148</v>
      </c>
      <c r="D24" s="152"/>
      <c r="E24" s="152" t="s">
        <v>431</v>
      </c>
      <c r="F24" s="150">
        <v>83</v>
      </c>
      <c r="G24" s="153">
        <f t="shared" si="2"/>
        <v>1.537037037037037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15</v>
      </c>
      <c r="G25" s="153">
        <f t="shared" si="2"/>
        <v>0.2777777777777778</v>
      </c>
    </row>
    <row r="26" spans="1:7" ht="12.75">
      <c r="A26" s="149" t="s">
        <v>433</v>
      </c>
      <c r="B26" s="145">
        <v>40.3</v>
      </c>
      <c r="C26" s="155" t="s">
        <v>261</v>
      </c>
      <c r="D26" s="152"/>
      <c r="E26" s="156" t="s">
        <v>434</v>
      </c>
      <c r="F26" s="157">
        <v>105</v>
      </c>
      <c r="G26" s="153">
        <f t="shared" si="2"/>
        <v>1.9444444444444444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37</v>
      </c>
      <c r="G27" s="153">
        <f t="shared" si="2"/>
        <v>0.6851851851851852</v>
      </c>
    </row>
    <row r="28" spans="1:7" ht="12.75">
      <c r="A28" s="149" t="s">
        <v>262</v>
      </c>
      <c r="B28" s="150">
        <v>3674</v>
      </c>
      <c r="C28" s="151">
        <f aca="true" t="shared" si="3" ref="C28:C35">B28*100/B$7</f>
        <v>68.03703703703704</v>
      </c>
      <c r="D28" s="152"/>
      <c r="E28" s="152" t="s">
        <v>436</v>
      </c>
      <c r="F28" s="150">
        <v>10</v>
      </c>
      <c r="G28" s="153">
        <f t="shared" si="2"/>
        <v>0.18518518518518517</v>
      </c>
    </row>
    <row r="29" spans="1:7" ht="12.75">
      <c r="A29" s="149" t="s">
        <v>0</v>
      </c>
      <c r="B29" s="150">
        <v>1781</v>
      </c>
      <c r="C29" s="151">
        <f t="shared" si="3"/>
        <v>32.98148148148148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1893</v>
      </c>
      <c r="C30" s="151">
        <f t="shared" si="3"/>
        <v>35.05555555555556</v>
      </c>
      <c r="D30" s="152"/>
      <c r="E30" s="152" t="s">
        <v>3</v>
      </c>
      <c r="F30" s="150">
        <v>10</v>
      </c>
      <c r="G30" s="153">
        <f t="shared" si="2"/>
        <v>0.18518518518518517</v>
      </c>
    </row>
    <row r="31" spans="1:7" ht="12.75">
      <c r="A31" s="149" t="s">
        <v>4</v>
      </c>
      <c r="B31" s="150">
        <v>3569</v>
      </c>
      <c r="C31" s="151">
        <f t="shared" si="3"/>
        <v>66.0925925925926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722</v>
      </c>
      <c r="C32" s="151">
        <f t="shared" si="3"/>
        <v>13.37037037037037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582</v>
      </c>
      <c r="C33" s="151">
        <f t="shared" si="3"/>
        <v>10.777777777777779</v>
      </c>
      <c r="D33" s="152"/>
      <c r="E33" s="143" t="s">
        <v>8</v>
      </c>
      <c r="F33" s="141">
        <v>1788</v>
      </c>
      <c r="G33" s="148">
        <v>100</v>
      </c>
    </row>
    <row r="34" spans="1:7" ht="12.75">
      <c r="A34" s="149" t="s">
        <v>0</v>
      </c>
      <c r="B34" s="150">
        <v>274</v>
      </c>
      <c r="C34" s="151">
        <f t="shared" si="3"/>
        <v>5.074074074074074</v>
      </c>
      <c r="D34" s="152"/>
      <c r="E34" s="152" t="s">
        <v>9</v>
      </c>
      <c r="F34" s="150">
        <v>1539</v>
      </c>
      <c r="G34" s="153">
        <f aca="true" t="shared" si="4" ref="G34:G42">F34*100/F$33</f>
        <v>86.0738255033557</v>
      </c>
    </row>
    <row r="35" spans="1:7" ht="12.75">
      <c r="A35" s="149" t="s">
        <v>2</v>
      </c>
      <c r="B35" s="150">
        <v>308</v>
      </c>
      <c r="C35" s="151">
        <f t="shared" si="3"/>
        <v>5.703703703703703</v>
      </c>
      <c r="D35" s="152"/>
      <c r="E35" s="152" t="s">
        <v>10</v>
      </c>
      <c r="F35" s="150">
        <v>841</v>
      </c>
      <c r="G35" s="153">
        <f t="shared" si="4"/>
        <v>47.03579418344519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1434</v>
      </c>
      <c r="G36" s="153">
        <f t="shared" si="4"/>
        <v>80.20134228187919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774</v>
      </c>
      <c r="G37" s="153">
        <f t="shared" si="4"/>
        <v>43.288590604026844</v>
      </c>
    </row>
    <row r="38" spans="1:7" ht="12.75">
      <c r="A38" s="162" t="s">
        <v>13</v>
      </c>
      <c r="B38" s="150">
        <v>5362</v>
      </c>
      <c r="C38" s="151">
        <f aca="true" t="shared" si="5" ref="C38:C56">B38*100/B$7</f>
        <v>99.29629629629629</v>
      </c>
      <c r="D38" s="152"/>
      <c r="E38" s="152" t="s">
        <v>14</v>
      </c>
      <c r="F38" s="150">
        <v>72</v>
      </c>
      <c r="G38" s="153">
        <f t="shared" si="4"/>
        <v>4.026845637583893</v>
      </c>
    </row>
    <row r="39" spans="1:7" ht="12.75">
      <c r="A39" s="149" t="s">
        <v>15</v>
      </c>
      <c r="B39" s="150">
        <v>5179</v>
      </c>
      <c r="C39" s="151">
        <f t="shared" si="5"/>
        <v>95.9074074074074</v>
      </c>
      <c r="D39" s="152"/>
      <c r="E39" s="152" t="s">
        <v>10</v>
      </c>
      <c r="F39" s="150">
        <v>45</v>
      </c>
      <c r="G39" s="153">
        <f t="shared" si="4"/>
        <v>2.5167785234899327</v>
      </c>
    </row>
    <row r="40" spans="1:7" ht="12.75">
      <c r="A40" s="149" t="s">
        <v>16</v>
      </c>
      <c r="B40" s="150">
        <v>50</v>
      </c>
      <c r="C40" s="151">
        <f t="shared" si="5"/>
        <v>0.9259259259259259</v>
      </c>
      <c r="D40" s="152"/>
      <c r="E40" s="152" t="s">
        <v>17</v>
      </c>
      <c r="F40" s="150">
        <v>249</v>
      </c>
      <c r="G40" s="153">
        <f t="shared" si="4"/>
        <v>13.926174496644295</v>
      </c>
    </row>
    <row r="41" spans="1:7" ht="12.75">
      <c r="A41" s="149" t="s">
        <v>18</v>
      </c>
      <c r="B41" s="150">
        <v>5</v>
      </c>
      <c r="C41" s="151">
        <f t="shared" si="5"/>
        <v>0.09259259259259259</v>
      </c>
      <c r="D41" s="152"/>
      <c r="E41" s="152" t="s">
        <v>19</v>
      </c>
      <c r="F41" s="150">
        <v>198</v>
      </c>
      <c r="G41" s="153">
        <f t="shared" si="4"/>
        <v>11.073825503355705</v>
      </c>
    </row>
    <row r="42" spans="1:7" ht="12.75">
      <c r="A42" s="149" t="s">
        <v>20</v>
      </c>
      <c r="B42" s="150">
        <v>109</v>
      </c>
      <c r="C42" s="151">
        <f t="shared" si="5"/>
        <v>2.0185185185185186</v>
      </c>
      <c r="D42" s="152"/>
      <c r="E42" s="152" t="s">
        <v>21</v>
      </c>
      <c r="F42" s="150">
        <v>82</v>
      </c>
      <c r="G42" s="153">
        <f t="shared" si="4"/>
        <v>4.586129753914989</v>
      </c>
    </row>
    <row r="43" spans="1:7" ht="12.75">
      <c r="A43" s="149" t="s">
        <v>22</v>
      </c>
      <c r="B43" s="150">
        <v>19</v>
      </c>
      <c r="C43" s="151">
        <f t="shared" si="5"/>
        <v>0.35185185185185186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52</v>
      </c>
      <c r="C44" s="151">
        <f t="shared" si="5"/>
        <v>0.9629629629629629</v>
      </c>
      <c r="D44" s="152"/>
      <c r="E44" s="152" t="s">
        <v>24</v>
      </c>
      <c r="F44" s="159">
        <v>853</v>
      </c>
      <c r="G44" s="163">
        <f>F44*100/F33</f>
        <v>47.706935123042506</v>
      </c>
    </row>
    <row r="45" spans="1:7" ht="12.75">
      <c r="A45" s="149" t="s">
        <v>25</v>
      </c>
      <c r="B45" s="150">
        <v>7</v>
      </c>
      <c r="C45" s="151">
        <f t="shared" si="5"/>
        <v>0.12962962962962962</v>
      </c>
      <c r="D45" s="152"/>
      <c r="E45" s="152" t="s">
        <v>26</v>
      </c>
      <c r="F45" s="159">
        <v>382</v>
      </c>
      <c r="G45" s="163">
        <f>F45*100/F33</f>
        <v>21.364653243847876</v>
      </c>
    </row>
    <row r="46" spans="1:7" ht="12.75">
      <c r="A46" s="149" t="s">
        <v>27</v>
      </c>
      <c r="B46" s="150">
        <v>7</v>
      </c>
      <c r="C46" s="151">
        <f t="shared" si="5"/>
        <v>0.12962962962962962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12</v>
      </c>
      <c r="C47" s="151">
        <f t="shared" si="5"/>
        <v>0.2222222222222222</v>
      </c>
      <c r="D47" s="152"/>
      <c r="E47" s="152" t="s">
        <v>29</v>
      </c>
      <c r="F47" s="164">
        <v>3.01</v>
      </c>
      <c r="G47" s="165" t="s">
        <v>261</v>
      </c>
    </row>
    <row r="48" spans="1:7" ht="12.75">
      <c r="A48" s="149" t="s">
        <v>30</v>
      </c>
      <c r="B48" s="150">
        <v>3</v>
      </c>
      <c r="C48" s="151">
        <f t="shared" si="5"/>
        <v>0.05555555555555555</v>
      </c>
      <c r="D48" s="152"/>
      <c r="E48" s="152" t="s">
        <v>31</v>
      </c>
      <c r="F48" s="145">
        <v>3.27</v>
      </c>
      <c r="G48" s="165" t="s">
        <v>261</v>
      </c>
    </row>
    <row r="49" spans="1:7" ht="14.25">
      <c r="A49" s="149" t="s">
        <v>32</v>
      </c>
      <c r="B49" s="150">
        <v>9</v>
      </c>
      <c r="C49" s="151">
        <f t="shared" si="5"/>
        <v>0.16666666666666666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1849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1788</v>
      </c>
      <c r="G52" s="153">
        <f>F52*100/F$51</f>
        <v>96.70091941590049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61</v>
      </c>
      <c r="G53" s="153">
        <f>F53*100/F$51</f>
        <v>3.299080584099513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20</v>
      </c>
      <c r="G54" s="153">
        <f>F54*100/F$51</f>
        <v>1.0816657652785289</v>
      </c>
    </row>
    <row r="55" spans="1:7" ht="12.75">
      <c r="A55" s="149" t="s">
        <v>43</v>
      </c>
      <c r="B55" s="150">
        <v>19</v>
      </c>
      <c r="C55" s="151">
        <f t="shared" si="5"/>
        <v>0.35185185185185186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38</v>
      </c>
      <c r="C56" s="151">
        <f t="shared" si="5"/>
        <v>0.7037037037037037</v>
      </c>
      <c r="D56" s="152"/>
      <c r="E56" s="152" t="s">
        <v>45</v>
      </c>
      <c r="F56" s="166">
        <v>0.8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6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5208</v>
      </c>
      <c r="C60" s="167">
        <f>B60*100/B7</f>
        <v>96.44444444444444</v>
      </c>
      <c r="D60" s="152"/>
      <c r="E60" s="143" t="s">
        <v>51</v>
      </c>
      <c r="F60" s="141">
        <v>1788</v>
      </c>
      <c r="G60" s="148">
        <v>100</v>
      </c>
    </row>
    <row r="61" spans="1:7" ht="12.75">
      <c r="A61" s="149" t="s">
        <v>52</v>
      </c>
      <c r="B61" s="159">
        <v>58</v>
      </c>
      <c r="C61" s="167">
        <f>B61*100/B7</f>
        <v>1.0740740740740742</v>
      </c>
      <c r="D61" s="152"/>
      <c r="E61" s="152" t="s">
        <v>53</v>
      </c>
      <c r="F61" s="150">
        <v>1710</v>
      </c>
      <c r="G61" s="153">
        <f>F61*100/F$60</f>
        <v>95.63758389261746</v>
      </c>
    </row>
    <row r="62" spans="1:7" ht="12.75">
      <c r="A62" s="149" t="s">
        <v>54</v>
      </c>
      <c r="B62" s="159">
        <v>14</v>
      </c>
      <c r="C62" s="167">
        <f>B62*100/B7</f>
        <v>0.25925925925925924</v>
      </c>
      <c r="D62" s="152"/>
      <c r="E62" s="152" t="s">
        <v>55</v>
      </c>
      <c r="F62" s="150">
        <v>78</v>
      </c>
      <c r="G62" s="153">
        <f>F62*100/F$60</f>
        <v>4.3624161073825505</v>
      </c>
    </row>
    <row r="63" spans="1:7" ht="12.75">
      <c r="A63" s="149" t="s">
        <v>56</v>
      </c>
      <c r="B63" s="159">
        <v>135</v>
      </c>
      <c r="C63" s="167">
        <f>B63*100/B7</f>
        <v>2.5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0</v>
      </c>
      <c r="C64" s="167">
        <f>B64*100/B7</f>
        <v>0</v>
      </c>
      <c r="D64" s="152"/>
      <c r="E64" s="152" t="s">
        <v>58</v>
      </c>
      <c r="F64" s="164">
        <v>3.04</v>
      </c>
      <c r="G64" s="165" t="s">
        <v>261</v>
      </c>
    </row>
    <row r="65" spans="1:7" ht="13.5" thickBot="1">
      <c r="A65" s="170" t="s">
        <v>59</v>
      </c>
      <c r="B65" s="171">
        <v>25</v>
      </c>
      <c r="C65" s="172">
        <f>B65*100/B7</f>
        <v>0.46296296296296297</v>
      </c>
      <c r="D65" s="173"/>
      <c r="E65" s="173" t="s">
        <v>60</v>
      </c>
      <c r="F65" s="174">
        <v>2.38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5400</v>
      </c>
      <c r="G9" s="33">
        <f>(F9/$F$9)*100</f>
        <v>100</v>
      </c>
    </row>
    <row r="10" spans="1:7" ht="12.75">
      <c r="A10" s="29" t="s">
        <v>269</v>
      </c>
      <c r="B10" s="93">
        <v>1646</v>
      </c>
      <c r="C10" s="33">
        <f aca="true" t="shared" si="0" ref="C10:C15">(B10/$B$10)*100</f>
        <v>100</v>
      </c>
      <c r="E10" s="34" t="s">
        <v>270</v>
      </c>
      <c r="F10" s="97">
        <v>4993</v>
      </c>
      <c r="G10" s="84">
        <f aca="true" t="shared" si="1" ref="G10:G16">(F10/$F$9)*100</f>
        <v>92.46296296296296</v>
      </c>
    </row>
    <row r="11" spans="1:8" ht="12.75">
      <c r="A11" s="36" t="s">
        <v>271</v>
      </c>
      <c r="B11" s="98">
        <v>216</v>
      </c>
      <c r="C11" s="35">
        <f t="shared" si="0"/>
        <v>13.122721749696234</v>
      </c>
      <c r="E11" s="34" t="s">
        <v>272</v>
      </c>
      <c r="F11" s="97">
        <v>4977</v>
      </c>
      <c r="G11" s="84">
        <f t="shared" si="1"/>
        <v>92.16666666666666</v>
      </c>
      <c r="H11" s="15" t="s">
        <v>250</v>
      </c>
    </row>
    <row r="12" spans="1:8" ht="12.75">
      <c r="A12" s="36" t="s">
        <v>273</v>
      </c>
      <c r="B12" s="98">
        <v>135</v>
      </c>
      <c r="C12" s="35">
        <f t="shared" si="0"/>
        <v>8.201701093560146</v>
      </c>
      <c r="E12" s="34" t="s">
        <v>274</v>
      </c>
      <c r="F12" s="97">
        <v>2637</v>
      </c>
      <c r="G12" s="84">
        <f t="shared" si="1"/>
        <v>48.833333333333336</v>
      </c>
      <c r="H12" s="15" t="s">
        <v>250</v>
      </c>
    </row>
    <row r="13" spans="1:7" ht="12.75">
      <c r="A13" s="36" t="s">
        <v>275</v>
      </c>
      <c r="B13" s="98">
        <v>787</v>
      </c>
      <c r="C13" s="35">
        <f t="shared" si="0"/>
        <v>47.81287970838396</v>
      </c>
      <c r="E13" s="34" t="s">
        <v>276</v>
      </c>
      <c r="F13" s="97">
        <v>2340</v>
      </c>
      <c r="G13" s="84">
        <f t="shared" si="1"/>
        <v>43.333333333333336</v>
      </c>
    </row>
    <row r="14" spans="1:7" ht="12.75">
      <c r="A14" s="36" t="s">
        <v>277</v>
      </c>
      <c r="B14" s="98">
        <v>318</v>
      </c>
      <c r="C14" s="35">
        <f t="shared" si="0"/>
        <v>19.319562575941678</v>
      </c>
      <c r="E14" s="34" t="s">
        <v>166</v>
      </c>
      <c r="F14" s="97">
        <v>16</v>
      </c>
      <c r="G14" s="84">
        <f t="shared" si="1"/>
        <v>0.2962962962962963</v>
      </c>
    </row>
    <row r="15" spans="1:7" ht="12.75">
      <c r="A15" s="36" t="s">
        <v>324</v>
      </c>
      <c r="B15" s="97">
        <v>190</v>
      </c>
      <c r="C15" s="35">
        <f t="shared" si="0"/>
        <v>11.543134872417983</v>
      </c>
      <c r="E15" s="34" t="s">
        <v>278</v>
      </c>
      <c r="F15" s="97">
        <v>407</v>
      </c>
      <c r="G15" s="84">
        <f t="shared" si="1"/>
        <v>7.537037037037036</v>
      </c>
    </row>
    <row r="16" spans="1:7" ht="12.75">
      <c r="A16" s="36"/>
      <c r="B16" s="93" t="s">
        <v>250</v>
      </c>
      <c r="C16" s="10"/>
      <c r="E16" s="34" t="s">
        <v>279</v>
      </c>
      <c r="F16" s="98">
        <v>128</v>
      </c>
      <c r="G16" s="84">
        <f t="shared" si="1"/>
        <v>2.3703703703703702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229</v>
      </c>
      <c r="G17" s="84">
        <f>(F17/$F$9)*100</f>
        <v>4.2407407407407405</v>
      </c>
    </row>
    <row r="18" spans="1:7" ht="12.75">
      <c r="A18" s="29" t="s">
        <v>282</v>
      </c>
      <c r="B18" s="93">
        <v>3467</v>
      </c>
      <c r="C18" s="33">
        <f>(B18/$B$18)*100</f>
        <v>100</v>
      </c>
      <c r="E18" s="34" t="s">
        <v>283</v>
      </c>
      <c r="F18" s="97">
        <v>178</v>
      </c>
      <c r="G18" s="84">
        <f>(F18/$F$9)*100</f>
        <v>3.2962962962962963</v>
      </c>
    </row>
    <row r="19" spans="1:7" ht="12.75">
      <c r="A19" s="36" t="s">
        <v>284</v>
      </c>
      <c r="B19" s="97">
        <v>30</v>
      </c>
      <c r="C19" s="84">
        <f aca="true" t="shared" si="2" ref="C19:C25">(B19/$B$18)*100</f>
        <v>0.8653014133256417</v>
      </c>
      <c r="E19" s="34"/>
      <c r="F19" s="97" t="s">
        <v>250</v>
      </c>
      <c r="G19" s="84"/>
    </row>
    <row r="20" spans="1:7" ht="12.75">
      <c r="A20" s="36" t="s">
        <v>285</v>
      </c>
      <c r="B20" s="97">
        <v>42</v>
      </c>
      <c r="C20" s="84">
        <f t="shared" si="2"/>
        <v>1.2114219786558986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402</v>
      </c>
      <c r="C21" s="84">
        <f t="shared" si="2"/>
        <v>11.595038938563599</v>
      </c>
      <c r="E21" s="38" t="s">
        <v>167</v>
      </c>
      <c r="F21" s="80">
        <v>407</v>
      </c>
      <c r="G21" s="33">
        <f>(F21/$F$21)*100</f>
        <v>100</v>
      </c>
    </row>
    <row r="22" spans="1:7" ht="12.75">
      <c r="A22" s="36" t="s">
        <v>302</v>
      </c>
      <c r="B22" s="97">
        <v>414</v>
      </c>
      <c r="C22" s="84">
        <f t="shared" si="2"/>
        <v>11.941159503893857</v>
      </c>
      <c r="E22" s="34" t="s">
        <v>303</v>
      </c>
      <c r="F22" s="97">
        <v>177</v>
      </c>
      <c r="G22" s="84">
        <f aca="true" t="shared" si="3" ref="G22:G27">(F22/$F$21)*100</f>
        <v>43.48894348894349</v>
      </c>
    </row>
    <row r="23" spans="1:7" ht="12.75">
      <c r="A23" s="36" t="s">
        <v>304</v>
      </c>
      <c r="B23" s="97">
        <v>106</v>
      </c>
      <c r="C23" s="84">
        <f t="shared" si="2"/>
        <v>3.057398327083934</v>
      </c>
      <c r="E23" s="34" t="s">
        <v>305</v>
      </c>
      <c r="F23" s="97">
        <v>116</v>
      </c>
      <c r="G23" s="84">
        <f t="shared" si="3"/>
        <v>28.501228501228503</v>
      </c>
    </row>
    <row r="24" spans="1:7" ht="12.75">
      <c r="A24" s="36" t="s">
        <v>306</v>
      </c>
      <c r="B24" s="97">
        <v>1273</v>
      </c>
      <c r="C24" s="84">
        <f t="shared" si="2"/>
        <v>36.7176233054514</v>
      </c>
      <c r="E24" s="34" t="s">
        <v>307</v>
      </c>
      <c r="F24" s="97">
        <v>7</v>
      </c>
      <c r="G24" s="84">
        <f t="shared" si="3"/>
        <v>1.71990171990172</v>
      </c>
    </row>
    <row r="25" spans="1:7" ht="12.75">
      <c r="A25" s="36" t="s">
        <v>308</v>
      </c>
      <c r="B25" s="97">
        <v>1200</v>
      </c>
      <c r="C25" s="84">
        <f t="shared" si="2"/>
        <v>34.61205653302567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66</v>
      </c>
      <c r="G26" s="84">
        <f t="shared" si="3"/>
        <v>16.216216216216218</v>
      </c>
    </row>
    <row r="27" spans="1:7" ht="12.75">
      <c r="A27" s="36" t="s">
        <v>311</v>
      </c>
      <c r="B27" s="108">
        <v>97.9</v>
      </c>
      <c r="C27" s="37" t="s">
        <v>261</v>
      </c>
      <c r="E27" s="34" t="s">
        <v>312</v>
      </c>
      <c r="F27" s="97">
        <v>41</v>
      </c>
      <c r="G27" s="84">
        <f t="shared" si="3"/>
        <v>10.073710073710075</v>
      </c>
    </row>
    <row r="28" spans="1:7" ht="12.75">
      <c r="A28" s="36" t="s">
        <v>313</v>
      </c>
      <c r="B28" s="108">
        <v>71.3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4994</v>
      </c>
      <c r="G30" s="33">
        <f>(F30/$F$30)*100</f>
        <v>100</v>
      </c>
      <c r="J30" s="39"/>
    </row>
    <row r="31" spans="1:10" ht="12.75">
      <c r="A31" s="95" t="s">
        <v>296</v>
      </c>
      <c r="B31" s="93">
        <v>3936</v>
      </c>
      <c r="C31" s="33">
        <f>(B31/$B$31)*100</f>
        <v>100</v>
      </c>
      <c r="E31" s="34" t="s">
        <v>317</v>
      </c>
      <c r="F31" s="97">
        <v>4552</v>
      </c>
      <c r="G31" s="101">
        <f>(F31/$F$30)*100</f>
        <v>91.14937925510613</v>
      </c>
      <c r="J31" s="39"/>
    </row>
    <row r="32" spans="1:10" ht="12.75">
      <c r="A32" s="36" t="s">
        <v>318</v>
      </c>
      <c r="B32" s="97">
        <v>642</v>
      </c>
      <c r="C32" s="10">
        <f>(B32/$B$31)*100</f>
        <v>16.3109756097561</v>
      </c>
      <c r="E32" s="34" t="s">
        <v>319</v>
      </c>
      <c r="F32" s="97">
        <v>442</v>
      </c>
      <c r="G32" s="101">
        <f aca="true" t="shared" si="4" ref="G32:G39">(F32/$F$30)*100</f>
        <v>8.850620744893872</v>
      </c>
      <c r="J32" s="39"/>
    </row>
    <row r="33" spans="1:10" ht="12.75">
      <c r="A33" s="36" t="s">
        <v>320</v>
      </c>
      <c r="B33" s="97">
        <v>2947</v>
      </c>
      <c r="C33" s="10">
        <f aca="true" t="shared" si="5" ref="C33:C38">(B33/$B$31)*100</f>
        <v>74.8729674796748</v>
      </c>
      <c r="E33" s="34" t="s">
        <v>321</v>
      </c>
      <c r="F33" s="97">
        <v>91</v>
      </c>
      <c r="G33" s="101">
        <f t="shared" si="4"/>
        <v>1.8221866239487385</v>
      </c>
      <c r="J33" s="39"/>
    </row>
    <row r="34" spans="1:7" ht="12.75">
      <c r="A34" s="36" t="s">
        <v>322</v>
      </c>
      <c r="B34" s="97">
        <v>38</v>
      </c>
      <c r="C34" s="10">
        <f t="shared" si="5"/>
        <v>0.9654471544715447</v>
      </c>
      <c r="E34" s="34" t="s">
        <v>323</v>
      </c>
      <c r="F34" s="97">
        <v>130</v>
      </c>
      <c r="G34" s="101">
        <f t="shared" si="4"/>
        <v>2.6031237484981977</v>
      </c>
    </row>
    <row r="35" spans="1:7" ht="12.75">
      <c r="A35" s="36" t="s">
        <v>325</v>
      </c>
      <c r="B35" s="97">
        <v>187</v>
      </c>
      <c r="C35" s="10">
        <f t="shared" si="5"/>
        <v>4.751016260162602</v>
      </c>
      <c r="E35" s="34" t="s">
        <v>321</v>
      </c>
      <c r="F35" s="97">
        <v>37</v>
      </c>
      <c r="G35" s="101">
        <f t="shared" si="4"/>
        <v>0.7408890668802564</v>
      </c>
    </row>
    <row r="36" spans="1:7" ht="12.75">
      <c r="A36" s="36" t="s">
        <v>297</v>
      </c>
      <c r="B36" s="97">
        <v>169</v>
      </c>
      <c r="C36" s="10">
        <f t="shared" si="5"/>
        <v>4.29369918699187</v>
      </c>
      <c r="E36" s="34" t="s">
        <v>327</v>
      </c>
      <c r="F36" s="97">
        <v>266</v>
      </c>
      <c r="G36" s="101">
        <f t="shared" si="4"/>
        <v>5.326391670004005</v>
      </c>
    </row>
    <row r="37" spans="1:7" ht="12.75">
      <c r="A37" s="36" t="s">
        <v>326</v>
      </c>
      <c r="B37" s="97">
        <v>122</v>
      </c>
      <c r="C37" s="10">
        <f t="shared" si="5"/>
        <v>3.0995934959349594</v>
      </c>
      <c r="E37" s="34" t="s">
        <v>321</v>
      </c>
      <c r="F37" s="97">
        <v>54</v>
      </c>
      <c r="G37" s="101">
        <f t="shared" si="4"/>
        <v>1.0812975570684822</v>
      </c>
    </row>
    <row r="38" spans="1:7" ht="12.75">
      <c r="A38" s="36" t="s">
        <v>297</v>
      </c>
      <c r="B38" s="97">
        <v>92</v>
      </c>
      <c r="C38" s="10">
        <f t="shared" si="5"/>
        <v>2.33739837398374</v>
      </c>
      <c r="E38" s="34" t="s">
        <v>259</v>
      </c>
      <c r="F38" s="97">
        <v>30</v>
      </c>
      <c r="G38" s="101">
        <f t="shared" si="4"/>
        <v>0.6007208650380457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67</v>
      </c>
      <c r="C42" s="33">
        <f>(B42/$B$42)*100</f>
        <v>100</v>
      </c>
      <c r="E42" s="31" t="s">
        <v>268</v>
      </c>
      <c r="F42" s="80">
        <v>5400</v>
      </c>
      <c r="G42" s="99">
        <f>(F42/$F$42)*100</f>
        <v>100</v>
      </c>
      <c r="I42" s="39"/>
    </row>
    <row r="43" spans="1:7" ht="12.75">
      <c r="A43" s="36" t="s">
        <v>301</v>
      </c>
      <c r="B43" s="98">
        <v>6</v>
      </c>
      <c r="C43" s="102">
        <f>(B43/$B$42)*100</f>
        <v>8.955223880597014</v>
      </c>
      <c r="E43" s="60" t="s">
        <v>168</v>
      </c>
      <c r="F43" s="106">
        <v>6602</v>
      </c>
      <c r="G43" s="107">
        <f aca="true" t="shared" si="6" ref="G43:G71">(F43/$F$42)*100</f>
        <v>122.25925925925927</v>
      </c>
    </row>
    <row r="44" spans="1:7" ht="12.75">
      <c r="A44" s="36"/>
      <c r="B44" s="93" t="s">
        <v>250</v>
      </c>
      <c r="C44" s="10"/>
      <c r="E44" s="1" t="s">
        <v>329</v>
      </c>
      <c r="F44" s="97">
        <v>43</v>
      </c>
      <c r="G44" s="101">
        <f t="shared" si="6"/>
        <v>0.7962962962962963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24</v>
      </c>
      <c r="G45" s="101">
        <f t="shared" si="6"/>
        <v>0.4444444444444444</v>
      </c>
    </row>
    <row r="46" spans="1:7" ht="12.75">
      <c r="A46" s="29" t="s">
        <v>331</v>
      </c>
      <c r="B46" s="93">
        <v>3679</v>
      </c>
      <c r="C46" s="33">
        <f>(B46/$B$46)*100</f>
        <v>100</v>
      </c>
      <c r="E46" s="1" t="s">
        <v>332</v>
      </c>
      <c r="F46" s="97">
        <v>8</v>
      </c>
      <c r="G46" s="101">
        <f t="shared" si="6"/>
        <v>0.14814814814814814</v>
      </c>
    </row>
    <row r="47" spans="1:7" ht="12.75">
      <c r="A47" s="36" t="s">
        <v>333</v>
      </c>
      <c r="B47" s="97">
        <v>387</v>
      </c>
      <c r="C47" s="10">
        <f>(B47/$B$46)*100</f>
        <v>10.519162815982604</v>
      </c>
      <c r="E47" s="1" t="s">
        <v>334</v>
      </c>
      <c r="F47" s="97">
        <v>100</v>
      </c>
      <c r="G47" s="101">
        <f t="shared" si="6"/>
        <v>1.8518518518518516</v>
      </c>
    </row>
    <row r="48" spans="1:7" ht="12.75">
      <c r="A48" s="36"/>
      <c r="B48" s="93" t="s">
        <v>250</v>
      </c>
      <c r="C48" s="10"/>
      <c r="E48" s="1" t="s">
        <v>335</v>
      </c>
      <c r="F48" s="97">
        <v>588</v>
      </c>
      <c r="G48" s="101">
        <f t="shared" si="6"/>
        <v>10.888888888888888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162</v>
      </c>
      <c r="G49" s="101">
        <f t="shared" si="6"/>
        <v>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36</v>
      </c>
      <c r="G50" s="101">
        <f t="shared" si="6"/>
        <v>0.6666666666666667</v>
      </c>
    </row>
    <row r="51" spans="1:7" ht="12.75">
      <c r="A51" s="5" t="s">
        <v>338</v>
      </c>
      <c r="B51" s="93">
        <v>1443</v>
      </c>
      <c r="C51" s="33">
        <f>(B51/$B$51)*100</f>
        <v>100</v>
      </c>
      <c r="E51" s="1" t="s">
        <v>339</v>
      </c>
      <c r="F51" s="97">
        <v>1143</v>
      </c>
      <c r="G51" s="101">
        <f t="shared" si="6"/>
        <v>21.166666666666668</v>
      </c>
    </row>
    <row r="52" spans="1:7" ht="12.75">
      <c r="A52" s="4" t="s">
        <v>340</v>
      </c>
      <c r="B52" s="98">
        <v>76</v>
      </c>
      <c r="C52" s="10">
        <f>(B52/$B$51)*100</f>
        <v>5.2668052668052665</v>
      </c>
      <c r="E52" s="1" t="s">
        <v>341</v>
      </c>
      <c r="F52" s="97">
        <v>25</v>
      </c>
      <c r="G52" s="101">
        <f t="shared" si="6"/>
        <v>0.4629629629629629</v>
      </c>
    </row>
    <row r="53" spans="1:7" ht="12.75">
      <c r="A53" s="4"/>
      <c r="B53" s="93" t="s">
        <v>250</v>
      </c>
      <c r="C53" s="10"/>
      <c r="E53" s="1" t="s">
        <v>342</v>
      </c>
      <c r="F53" s="97">
        <v>115</v>
      </c>
      <c r="G53" s="101">
        <f t="shared" si="6"/>
        <v>2.1296296296296298</v>
      </c>
    </row>
    <row r="54" spans="1:7" ht="14.25">
      <c r="A54" s="5" t="s">
        <v>343</v>
      </c>
      <c r="B54" s="93">
        <v>2974</v>
      </c>
      <c r="C54" s="33">
        <f>(B54/$B$54)*100</f>
        <v>100</v>
      </c>
      <c r="E54" s="1" t="s">
        <v>201</v>
      </c>
      <c r="F54" s="97">
        <v>1032</v>
      </c>
      <c r="G54" s="101">
        <f t="shared" si="6"/>
        <v>19.11111111111111</v>
      </c>
    </row>
    <row r="55" spans="1:7" ht="12.75">
      <c r="A55" s="4" t="s">
        <v>340</v>
      </c>
      <c r="B55" s="98">
        <v>382</v>
      </c>
      <c r="C55" s="10">
        <f>(B55/$B$54)*100</f>
        <v>12.84465366509751</v>
      </c>
      <c r="E55" s="1" t="s">
        <v>344</v>
      </c>
      <c r="F55" s="97">
        <v>982</v>
      </c>
      <c r="G55" s="101">
        <f t="shared" si="6"/>
        <v>18.185185185185183</v>
      </c>
    </row>
    <row r="56" spans="1:7" ht="12.75">
      <c r="A56" s="4" t="s">
        <v>345</v>
      </c>
      <c r="B56" s="119">
        <v>72.3</v>
      </c>
      <c r="C56" s="37" t="s">
        <v>261</v>
      </c>
      <c r="E56" s="1" t="s">
        <v>346</v>
      </c>
      <c r="F56" s="97">
        <v>14</v>
      </c>
      <c r="G56" s="101">
        <f t="shared" si="6"/>
        <v>0.25925925925925924</v>
      </c>
    </row>
    <row r="57" spans="1:7" ht="12.75">
      <c r="A57" s="4" t="s">
        <v>347</v>
      </c>
      <c r="B57" s="98">
        <v>2592</v>
      </c>
      <c r="C57" s="10">
        <f>(B57/$B$54)*100</f>
        <v>87.15534633490249</v>
      </c>
      <c r="E57" s="1" t="s">
        <v>348</v>
      </c>
      <c r="F57" s="97">
        <v>81</v>
      </c>
      <c r="G57" s="101">
        <f t="shared" si="6"/>
        <v>1.5</v>
      </c>
    </row>
    <row r="58" spans="1:7" ht="12.75">
      <c r="A58" s="4" t="s">
        <v>345</v>
      </c>
      <c r="B58" s="119">
        <v>72.5</v>
      </c>
      <c r="C58" s="37" t="s">
        <v>261</v>
      </c>
      <c r="E58" s="1" t="s">
        <v>349</v>
      </c>
      <c r="F58" s="97">
        <v>252</v>
      </c>
      <c r="G58" s="101">
        <f t="shared" si="6"/>
        <v>4.666666666666667</v>
      </c>
    </row>
    <row r="59" spans="1:7" ht="12.75">
      <c r="A59" s="4"/>
      <c r="B59" s="93" t="s">
        <v>250</v>
      </c>
      <c r="C59" s="10"/>
      <c r="E59" s="1" t="s">
        <v>350</v>
      </c>
      <c r="F59" s="97">
        <v>27</v>
      </c>
      <c r="G59" s="101">
        <f t="shared" si="6"/>
        <v>0.5</v>
      </c>
    </row>
    <row r="60" spans="1:7" ht="12.75">
      <c r="A60" s="5" t="s">
        <v>351</v>
      </c>
      <c r="B60" s="93">
        <v>577</v>
      </c>
      <c r="C60" s="33">
        <f>(B60/$B$60)*100</f>
        <v>100</v>
      </c>
      <c r="E60" s="1" t="s">
        <v>352</v>
      </c>
      <c r="F60" s="97">
        <v>197</v>
      </c>
      <c r="G60" s="101">
        <f t="shared" si="6"/>
        <v>3.6481481481481484</v>
      </c>
    </row>
    <row r="61" spans="1:7" ht="12.75">
      <c r="A61" s="4" t="s">
        <v>340</v>
      </c>
      <c r="B61" s="97">
        <v>106</v>
      </c>
      <c r="C61" s="10">
        <f>(B61/$B$60)*100</f>
        <v>18.370883882149048</v>
      </c>
      <c r="E61" s="1" t="s">
        <v>353</v>
      </c>
      <c r="F61" s="97">
        <v>93</v>
      </c>
      <c r="G61" s="101">
        <f t="shared" si="6"/>
        <v>1.7222222222222223</v>
      </c>
    </row>
    <row r="62" spans="1:7" ht="12.75">
      <c r="A62" s="4"/>
      <c r="B62" s="93" t="s">
        <v>250</v>
      </c>
      <c r="C62" s="10"/>
      <c r="E62" s="1" t="s">
        <v>354</v>
      </c>
      <c r="F62" s="97">
        <v>169</v>
      </c>
      <c r="G62" s="101">
        <f t="shared" si="6"/>
        <v>3.1296296296296293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4994</v>
      </c>
      <c r="C64" s="33">
        <f>(B64/$B$64)*100</f>
        <v>100</v>
      </c>
      <c r="E64" s="1" t="s">
        <v>358</v>
      </c>
      <c r="F64" s="97">
        <v>7</v>
      </c>
      <c r="G64" s="101">
        <f t="shared" si="6"/>
        <v>0.12962962962962962</v>
      </c>
    </row>
    <row r="65" spans="1:7" ht="12.75">
      <c r="A65" s="4" t="s">
        <v>256</v>
      </c>
      <c r="B65" s="97">
        <v>3078</v>
      </c>
      <c r="C65" s="10">
        <f>(B65/$B$64)*100</f>
        <v>61.633960752903484</v>
      </c>
      <c r="E65" s="1" t="s">
        <v>359</v>
      </c>
      <c r="F65" s="97">
        <v>147</v>
      </c>
      <c r="G65" s="101">
        <f t="shared" si="6"/>
        <v>2.722222222222222</v>
      </c>
    </row>
    <row r="66" spans="1:7" ht="12.75">
      <c r="A66" s="4" t="s">
        <v>257</v>
      </c>
      <c r="B66" s="97">
        <v>1864</v>
      </c>
      <c r="C66" s="10">
        <f aca="true" t="shared" si="7" ref="C66:C71">(B66/$B$64)*100</f>
        <v>37.32478974769723</v>
      </c>
      <c r="E66" s="1" t="s">
        <v>360</v>
      </c>
      <c r="F66" s="97">
        <v>14</v>
      </c>
      <c r="G66" s="101">
        <f t="shared" si="6"/>
        <v>0.25925925925925924</v>
      </c>
    </row>
    <row r="67" spans="1:7" ht="12.75">
      <c r="A67" s="4" t="s">
        <v>361</v>
      </c>
      <c r="B67" s="97">
        <v>801</v>
      </c>
      <c r="C67" s="10">
        <f t="shared" si="7"/>
        <v>16.03924709651582</v>
      </c>
      <c r="E67" s="1" t="s">
        <v>362</v>
      </c>
      <c r="F67" s="97">
        <v>62</v>
      </c>
      <c r="G67" s="101">
        <f t="shared" si="6"/>
        <v>1.1481481481481481</v>
      </c>
    </row>
    <row r="68" spans="1:7" ht="12.75">
      <c r="A68" s="4" t="s">
        <v>363</v>
      </c>
      <c r="B68" s="97">
        <v>1063</v>
      </c>
      <c r="C68" s="10">
        <f t="shared" si="7"/>
        <v>21.28554265118142</v>
      </c>
      <c r="E68" s="1" t="s">
        <v>364</v>
      </c>
      <c r="F68" s="97">
        <v>414</v>
      </c>
      <c r="G68" s="101">
        <f t="shared" si="6"/>
        <v>7.666666666666666</v>
      </c>
    </row>
    <row r="69" spans="1:7" ht="12.75">
      <c r="A69" s="4" t="s">
        <v>365</v>
      </c>
      <c r="B69" s="97">
        <v>443</v>
      </c>
      <c r="C69" s="10">
        <f t="shared" si="7"/>
        <v>8.870644773728474</v>
      </c>
      <c r="E69" s="1" t="s">
        <v>366</v>
      </c>
      <c r="F69" s="97">
        <v>37</v>
      </c>
      <c r="G69" s="101">
        <f t="shared" si="6"/>
        <v>0.6851851851851852</v>
      </c>
    </row>
    <row r="70" spans="1:7" ht="12.75">
      <c r="A70" s="4" t="s">
        <v>367</v>
      </c>
      <c r="B70" s="97">
        <v>620</v>
      </c>
      <c r="C70" s="10">
        <f t="shared" si="7"/>
        <v>12.414897877452944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52</v>
      </c>
      <c r="C71" s="40">
        <f t="shared" si="7"/>
        <v>1.0412494993992791</v>
      </c>
      <c r="D71" s="41"/>
      <c r="E71" s="9" t="s">
        <v>369</v>
      </c>
      <c r="F71" s="103">
        <v>830</v>
      </c>
      <c r="G71" s="104">
        <f t="shared" si="6"/>
        <v>15.37037037037037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3821</v>
      </c>
      <c r="C9" s="81">
        <f>(B9/$B$9)*100</f>
        <v>100</v>
      </c>
      <c r="D9" s="65"/>
      <c r="E9" s="79" t="s">
        <v>381</v>
      </c>
      <c r="F9" s="80">
        <v>1782</v>
      </c>
      <c r="G9" s="81">
        <f>(F9/$F$9)*100</f>
        <v>100</v>
      </c>
    </row>
    <row r="10" spans="1:7" ht="12.75">
      <c r="A10" s="82" t="s">
        <v>382</v>
      </c>
      <c r="B10" s="97">
        <v>2355</v>
      </c>
      <c r="C10" s="105">
        <f>(B10/$B$9)*100</f>
        <v>61.6330803454593</v>
      </c>
      <c r="D10" s="65"/>
      <c r="E10" s="78" t="s">
        <v>383</v>
      </c>
      <c r="F10" s="97">
        <v>18</v>
      </c>
      <c r="G10" s="105">
        <f aca="true" t="shared" si="0" ref="G10:G19">(F10/$F$9)*100</f>
        <v>1.0101010101010102</v>
      </c>
    </row>
    <row r="11" spans="1:7" ht="12.75">
      <c r="A11" s="82" t="s">
        <v>384</v>
      </c>
      <c r="B11" s="97">
        <v>2355</v>
      </c>
      <c r="C11" s="105">
        <f aca="true" t="shared" si="1" ref="C11:C16">(B11/$B$9)*100</f>
        <v>61.6330803454593</v>
      </c>
      <c r="D11" s="65"/>
      <c r="E11" s="78" t="s">
        <v>385</v>
      </c>
      <c r="F11" s="97">
        <v>9</v>
      </c>
      <c r="G11" s="105">
        <f t="shared" si="0"/>
        <v>0.5050505050505051</v>
      </c>
    </row>
    <row r="12" spans="1:7" ht="12.75">
      <c r="A12" s="82" t="s">
        <v>386</v>
      </c>
      <c r="B12" s="97">
        <v>2329</v>
      </c>
      <c r="C12" s="105">
        <f>(B12/$B$9)*100</f>
        <v>60.952630201517934</v>
      </c>
      <c r="D12" s="65"/>
      <c r="E12" s="78" t="s">
        <v>387</v>
      </c>
      <c r="F12" s="97">
        <v>51</v>
      </c>
      <c r="G12" s="105">
        <f t="shared" si="0"/>
        <v>2.861952861952862</v>
      </c>
    </row>
    <row r="13" spans="1:7" ht="12.75">
      <c r="A13" s="82" t="s">
        <v>388</v>
      </c>
      <c r="B13" s="97">
        <v>26</v>
      </c>
      <c r="C13" s="105">
        <f>(B13/$B$9)*100</f>
        <v>0.6804501439413766</v>
      </c>
      <c r="D13" s="65"/>
      <c r="E13" s="78" t="s">
        <v>389</v>
      </c>
      <c r="F13" s="97">
        <v>73</v>
      </c>
      <c r="G13" s="105">
        <f t="shared" si="0"/>
        <v>4.09652076318743</v>
      </c>
    </row>
    <row r="14" spans="1:7" ht="12.75">
      <c r="A14" s="82" t="s">
        <v>390</v>
      </c>
      <c r="B14" s="109">
        <v>1.1</v>
      </c>
      <c r="C14" s="112" t="s">
        <v>261</v>
      </c>
      <c r="D14" s="65"/>
      <c r="E14" s="78" t="s">
        <v>391</v>
      </c>
      <c r="F14" s="97">
        <v>74</v>
      </c>
      <c r="G14" s="105">
        <f t="shared" si="0"/>
        <v>4.1526374859708195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199</v>
      </c>
      <c r="G15" s="105">
        <f t="shared" si="0"/>
        <v>11.1672278338945</v>
      </c>
    </row>
    <row r="16" spans="1:7" ht="12.75">
      <c r="A16" s="82" t="s">
        <v>67</v>
      </c>
      <c r="B16" s="97">
        <v>1466</v>
      </c>
      <c r="C16" s="105">
        <f t="shared" si="1"/>
        <v>38.3669196545407</v>
      </c>
      <c r="D16" s="65"/>
      <c r="E16" s="78" t="s">
        <v>68</v>
      </c>
      <c r="F16" s="97">
        <v>199</v>
      </c>
      <c r="G16" s="105">
        <f t="shared" si="0"/>
        <v>11.1672278338945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376</v>
      </c>
      <c r="G17" s="105">
        <f t="shared" si="0"/>
        <v>21.099887766554435</v>
      </c>
    </row>
    <row r="18" spans="1:7" ht="12.75">
      <c r="A18" s="77" t="s">
        <v>70</v>
      </c>
      <c r="B18" s="80">
        <v>1983</v>
      </c>
      <c r="C18" s="81">
        <f>(B18/$B$18)*100</f>
        <v>100</v>
      </c>
      <c r="D18" s="65"/>
      <c r="E18" s="78" t="s">
        <v>170</v>
      </c>
      <c r="F18" s="97">
        <v>204</v>
      </c>
      <c r="G18" s="105">
        <f t="shared" si="0"/>
        <v>11.447811447811448</v>
      </c>
    </row>
    <row r="19" spans="1:9" ht="12.75">
      <c r="A19" s="82" t="s">
        <v>382</v>
      </c>
      <c r="B19" s="97">
        <v>964</v>
      </c>
      <c r="C19" s="105">
        <f>(B19/$B$18)*100</f>
        <v>48.613212304589005</v>
      </c>
      <c r="D19" s="65"/>
      <c r="E19" s="78" t="s">
        <v>169</v>
      </c>
      <c r="F19" s="98">
        <v>579</v>
      </c>
      <c r="G19" s="105">
        <f t="shared" si="0"/>
        <v>32.49158249158249</v>
      </c>
      <c r="I19" s="117"/>
    </row>
    <row r="20" spans="1:7" ht="12.75">
      <c r="A20" s="82" t="s">
        <v>384</v>
      </c>
      <c r="B20" s="97">
        <v>964</v>
      </c>
      <c r="C20" s="105">
        <f>(B20/$B$18)*100</f>
        <v>48.613212304589005</v>
      </c>
      <c r="D20" s="65"/>
      <c r="E20" s="78" t="s">
        <v>71</v>
      </c>
      <c r="F20" s="97">
        <v>136174</v>
      </c>
      <c r="G20" s="112" t="s">
        <v>261</v>
      </c>
    </row>
    <row r="21" spans="1:7" ht="12.75">
      <c r="A21" s="82" t="s">
        <v>386</v>
      </c>
      <c r="B21" s="97">
        <v>959</v>
      </c>
      <c r="C21" s="105">
        <f>(B21/$B$18)*100</f>
        <v>48.36106908724155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1569</v>
      </c>
      <c r="G22" s="105">
        <f>(F22/$F$9)*100</f>
        <v>88.04713804713805</v>
      </c>
    </row>
    <row r="23" spans="1:7" ht="12.75">
      <c r="A23" s="77" t="s">
        <v>73</v>
      </c>
      <c r="B23" s="80">
        <v>565</v>
      </c>
      <c r="C23" s="81">
        <f>(B23/$B$23)*100</f>
        <v>100</v>
      </c>
      <c r="D23" s="65"/>
      <c r="E23" s="78" t="s">
        <v>74</v>
      </c>
      <c r="F23" s="97">
        <v>180231</v>
      </c>
      <c r="G23" s="112" t="s">
        <v>261</v>
      </c>
    </row>
    <row r="24" spans="1:7" ht="12.75">
      <c r="A24" s="82" t="s">
        <v>75</v>
      </c>
      <c r="B24" s="97">
        <v>172</v>
      </c>
      <c r="C24" s="105">
        <f>(B24/$B$23)*100</f>
        <v>30.442477876106196</v>
      </c>
      <c r="D24" s="65"/>
      <c r="E24" s="78" t="s">
        <v>76</v>
      </c>
      <c r="F24" s="97">
        <v>406</v>
      </c>
      <c r="G24" s="105">
        <f>(F24/$F$9)*100</f>
        <v>22.783389450056116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14547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39</v>
      </c>
      <c r="G26" s="105">
        <f>(F26/$F$9)*100</f>
        <v>2.1885521885521886</v>
      </c>
    </row>
    <row r="27" spans="1:7" ht="12.75">
      <c r="A27" s="77" t="s">
        <v>85</v>
      </c>
      <c r="B27" s="80">
        <v>2286</v>
      </c>
      <c r="C27" s="81">
        <f>(B27/$B$27)*100</f>
        <v>100</v>
      </c>
      <c r="D27" s="65"/>
      <c r="E27" s="78" t="s">
        <v>78</v>
      </c>
      <c r="F27" s="98">
        <v>8710</v>
      </c>
      <c r="G27" s="112" t="s">
        <v>261</v>
      </c>
    </row>
    <row r="28" spans="1:7" ht="12.75">
      <c r="A28" s="82" t="s">
        <v>86</v>
      </c>
      <c r="B28" s="97">
        <v>1897</v>
      </c>
      <c r="C28" s="105">
        <f aca="true" t="shared" si="2" ref="C28:C33">(B28/$B$27)*100</f>
        <v>82.98337707786526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148</v>
      </c>
      <c r="C29" s="105">
        <f t="shared" si="2"/>
        <v>6.474190726159231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86</v>
      </c>
      <c r="C30" s="105">
        <f t="shared" si="2"/>
        <v>3.762029746281715</v>
      </c>
      <c r="D30" s="65"/>
      <c r="E30" s="78" t="s">
        <v>81</v>
      </c>
      <c r="F30" s="97">
        <v>266</v>
      </c>
      <c r="G30" s="105">
        <f>(F30/$F$9)*100</f>
        <v>14.927048260381593</v>
      </c>
    </row>
    <row r="31" spans="1:7" ht="12.75">
      <c r="A31" s="82" t="s">
        <v>115</v>
      </c>
      <c r="B31" s="97">
        <v>5</v>
      </c>
      <c r="C31" s="105">
        <f t="shared" si="2"/>
        <v>0.21872265966754156</v>
      </c>
      <c r="D31" s="65"/>
      <c r="E31" s="78" t="s">
        <v>82</v>
      </c>
      <c r="F31" s="97">
        <v>38407</v>
      </c>
      <c r="G31" s="112" t="s">
        <v>261</v>
      </c>
    </row>
    <row r="32" spans="1:7" ht="12.75">
      <c r="A32" s="82" t="s">
        <v>89</v>
      </c>
      <c r="B32" s="97">
        <v>20</v>
      </c>
      <c r="C32" s="105">
        <f t="shared" si="2"/>
        <v>0.8748906386701663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130</v>
      </c>
      <c r="C33" s="105">
        <f t="shared" si="2"/>
        <v>5.68678915135608</v>
      </c>
      <c r="D33" s="65"/>
      <c r="E33" s="79" t="s">
        <v>84</v>
      </c>
      <c r="F33" s="80">
        <v>1544</v>
      </c>
      <c r="G33" s="81">
        <f>(F33/$F$33)*100</f>
        <v>100</v>
      </c>
    </row>
    <row r="34" spans="1:7" ht="12.75">
      <c r="A34" s="82" t="s">
        <v>91</v>
      </c>
      <c r="B34" s="120">
        <v>35.8</v>
      </c>
      <c r="C34" s="112" t="s">
        <v>261</v>
      </c>
      <c r="D34" s="65"/>
      <c r="E34" s="78" t="s">
        <v>383</v>
      </c>
      <c r="F34" s="97">
        <v>18</v>
      </c>
      <c r="G34" s="105">
        <f aca="true" t="shared" si="3" ref="G34:G43">(F34/$F$33)*100</f>
        <v>1.16580310880829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</v>
      </c>
      <c r="G35" s="105">
        <f t="shared" si="3"/>
        <v>0.2590673575129534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33</v>
      </c>
      <c r="G36" s="105">
        <f t="shared" si="3"/>
        <v>2.1373056994818653</v>
      </c>
    </row>
    <row r="37" spans="1:7" ht="12.75">
      <c r="A37" s="77" t="s">
        <v>94</v>
      </c>
      <c r="B37" s="80">
        <v>2329</v>
      </c>
      <c r="C37" s="81">
        <f>(B37/$B$37)*100</f>
        <v>100</v>
      </c>
      <c r="D37" s="65"/>
      <c r="E37" s="78" t="s">
        <v>389</v>
      </c>
      <c r="F37" s="97">
        <v>52</v>
      </c>
      <c r="G37" s="105">
        <f t="shared" si="3"/>
        <v>3.3678756476683938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31</v>
      </c>
      <c r="G38" s="105">
        <f t="shared" si="3"/>
        <v>2.0077720207253886</v>
      </c>
    </row>
    <row r="39" spans="1:7" ht="12.75">
      <c r="A39" s="82" t="s">
        <v>97</v>
      </c>
      <c r="B39" s="98">
        <v>1405</v>
      </c>
      <c r="C39" s="105">
        <f>(B39/$B$37)*100</f>
        <v>60.32632030914555</v>
      </c>
      <c r="D39" s="65"/>
      <c r="E39" s="78" t="s">
        <v>393</v>
      </c>
      <c r="F39" s="97">
        <v>118</v>
      </c>
      <c r="G39" s="105">
        <f t="shared" si="3"/>
        <v>7.642487046632124</v>
      </c>
    </row>
    <row r="40" spans="1:7" ht="12.75">
      <c r="A40" s="82" t="s">
        <v>98</v>
      </c>
      <c r="B40" s="98">
        <v>134</v>
      </c>
      <c r="C40" s="105">
        <f>(B40/$B$37)*100</f>
        <v>5.7535422928295405</v>
      </c>
      <c r="D40" s="65"/>
      <c r="E40" s="78" t="s">
        <v>68</v>
      </c>
      <c r="F40" s="97">
        <v>192</v>
      </c>
      <c r="G40" s="105">
        <f t="shared" si="3"/>
        <v>12.435233160621761</v>
      </c>
    </row>
    <row r="41" spans="1:7" ht="12.75">
      <c r="A41" s="82" t="s">
        <v>100</v>
      </c>
      <c r="B41" s="98">
        <v>605</v>
      </c>
      <c r="C41" s="105">
        <f>(B41/$B$37)*100</f>
        <v>25.97681408329755</v>
      </c>
      <c r="D41" s="65"/>
      <c r="E41" s="78" t="s">
        <v>69</v>
      </c>
      <c r="F41" s="97">
        <v>350</v>
      </c>
      <c r="G41" s="105">
        <f t="shared" si="3"/>
        <v>22.66839378238342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192</v>
      </c>
      <c r="G42" s="105">
        <f t="shared" si="3"/>
        <v>12.435233160621761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554</v>
      </c>
      <c r="G43" s="105">
        <f t="shared" si="3"/>
        <v>35.880829015544045</v>
      </c>
    </row>
    <row r="44" spans="1:7" ht="12.75">
      <c r="A44" s="82" t="s">
        <v>291</v>
      </c>
      <c r="B44" s="98">
        <v>110</v>
      </c>
      <c r="C44" s="105">
        <f>(B44/$B$37)*100</f>
        <v>4.7230571060541005</v>
      </c>
      <c r="D44" s="65"/>
      <c r="E44" s="78" t="s">
        <v>93</v>
      </c>
      <c r="F44" s="97">
        <v>146254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75</v>
      </c>
      <c r="C46" s="105">
        <f>(B46/$B$37)*100</f>
        <v>3.2202662086732503</v>
      </c>
      <c r="D46" s="65"/>
      <c r="E46" s="78" t="s">
        <v>96</v>
      </c>
      <c r="F46" s="97">
        <v>61460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100001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57946</v>
      </c>
      <c r="G49" s="114" t="s">
        <v>261</v>
      </c>
    </row>
    <row r="50" spans="1:7" ht="13.5" thickTop="1">
      <c r="A50" s="82" t="s">
        <v>116</v>
      </c>
      <c r="B50" s="98">
        <v>99</v>
      </c>
      <c r="C50" s="105">
        <f t="shared" si="4"/>
        <v>4.25075139544869</v>
      </c>
      <c r="D50" s="65"/>
      <c r="E50" s="78"/>
      <c r="F50" s="86"/>
      <c r="G50" s="85"/>
    </row>
    <row r="51" spans="1:7" ht="12.75">
      <c r="A51" s="82" t="s">
        <v>117</v>
      </c>
      <c r="B51" s="98">
        <v>412</v>
      </c>
      <c r="C51" s="105">
        <f t="shared" si="4"/>
        <v>17.689995706311723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99</v>
      </c>
      <c r="C52" s="105">
        <f t="shared" si="4"/>
        <v>4.25075139544869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149</v>
      </c>
      <c r="C53" s="105">
        <f t="shared" si="4"/>
        <v>6.39759553456419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77</v>
      </c>
      <c r="C54" s="105">
        <f t="shared" si="4"/>
        <v>3.3061399742378708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190</v>
      </c>
      <c r="C55" s="105">
        <f t="shared" si="4"/>
        <v>8.158007728638902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340</v>
      </c>
      <c r="C57" s="105">
        <f>(B57/$B$37)*100</f>
        <v>14.5985401459854</v>
      </c>
      <c r="D57" s="65"/>
      <c r="E57" s="79" t="s">
        <v>84</v>
      </c>
      <c r="F57" s="80">
        <v>22</v>
      </c>
      <c r="G57" s="105">
        <f>(F57/L57)*100</f>
        <v>1.4248704663212435</v>
      </c>
      <c r="H57" s="79" t="s">
        <v>84</v>
      </c>
      <c r="L57" s="15">
        <v>1544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22</v>
      </c>
      <c r="G58" s="105">
        <f>(F58/L58)*100</f>
        <v>2.570093457943925</v>
      </c>
      <c r="H58" s="78" t="s">
        <v>118</v>
      </c>
      <c r="L58" s="15">
        <v>856</v>
      </c>
    </row>
    <row r="59" spans="1:12" ht="12.75">
      <c r="A59" s="82" t="s">
        <v>112</v>
      </c>
      <c r="B59" s="98">
        <v>370</v>
      </c>
      <c r="C59" s="105">
        <f>(B59/$B$37)*100</f>
        <v>15.8866466294547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301</v>
      </c>
    </row>
    <row r="60" spans="1:7" ht="12.75">
      <c r="A60" s="82" t="s">
        <v>113</v>
      </c>
      <c r="B60" s="98">
        <v>382</v>
      </c>
      <c r="C60" s="105">
        <f>(B60/$B$37)*100</f>
        <v>16.40188922284242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80</v>
      </c>
      <c r="C62" s="105">
        <f>(B62/$B$37)*100</f>
        <v>3.4349506225848003</v>
      </c>
      <c r="D62" s="65"/>
      <c r="E62" s="79" t="s">
        <v>123</v>
      </c>
      <c r="F62" s="80">
        <v>18</v>
      </c>
      <c r="G62" s="105">
        <f>(F62/L62)*100</f>
        <v>20.689655172413794</v>
      </c>
      <c r="H62" s="79" t="s">
        <v>394</v>
      </c>
      <c r="L62" s="15">
        <v>87</v>
      </c>
    </row>
    <row r="63" spans="1:12" ht="12.75">
      <c r="A63" s="61" t="s">
        <v>293</v>
      </c>
      <c r="B63" s="98">
        <v>96</v>
      </c>
      <c r="C63" s="105">
        <f>(B63/$B$37)*100</f>
        <v>4.12194074710176</v>
      </c>
      <c r="D63" s="65"/>
      <c r="E63" s="78" t="s">
        <v>118</v>
      </c>
      <c r="F63" s="97">
        <v>18</v>
      </c>
      <c r="G63" s="105">
        <f>(F63/L63)*100</f>
        <v>30.508474576271187</v>
      </c>
      <c r="H63" s="78" t="s">
        <v>118</v>
      </c>
      <c r="L63" s="15">
        <v>59</v>
      </c>
    </row>
    <row r="64" spans="1:12" ht="12.75">
      <c r="A64" s="82" t="s">
        <v>114</v>
      </c>
      <c r="B64" s="98">
        <v>35</v>
      </c>
      <c r="C64" s="105">
        <f>(B64/$B$37)*100</f>
        <v>1.5027908973808501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96</v>
      </c>
      <c r="G66" s="105">
        <f aca="true" t="shared" si="5" ref="G66:G71">(F66/L66)*100</f>
        <v>1.7777777777777777</v>
      </c>
      <c r="H66" s="79" t="s">
        <v>124</v>
      </c>
      <c r="L66" s="15">
        <v>5400</v>
      </c>
    </row>
    <row r="67" spans="1:12" ht="12.75">
      <c r="A67" s="82" t="s">
        <v>126</v>
      </c>
      <c r="B67" s="97">
        <v>1964</v>
      </c>
      <c r="C67" s="105">
        <f>(B67/$B$37)*100</f>
        <v>84.32803778445684</v>
      </c>
      <c r="D67" s="65"/>
      <c r="E67" s="78" t="s">
        <v>262</v>
      </c>
      <c r="F67" s="97">
        <v>57</v>
      </c>
      <c r="G67" s="105">
        <f t="shared" si="5"/>
        <v>1.5493340581679804</v>
      </c>
      <c r="H67" s="78" t="s">
        <v>262</v>
      </c>
      <c r="L67" s="15">
        <v>3679</v>
      </c>
    </row>
    <row r="68" spans="1:12" ht="12.75">
      <c r="A68" s="82" t="s">
        <v>128</v>
      </c>
      <c r="B68" s="97">
        <v>152</v>
      </c>
      <c r="C68" s="105">
        <f>(B68/$B$37)*100</f>
        <v>6.526406182911121</v>
      </c>
      <c r="D68" s="65"/>
      <c r="E68" s="78" t="s">
        <v>127</v>
      </c>
      <c r="F68" s="97">
        <v>5</v>
      </c>
      <c r="G68" s="105">
        <f t="shared" si="5"/>
        <v>0.8665511265164645</v>
      </c>
      <c r="H68" s="78" t="s">
        <v>127</v>
      </c>
      <c r="L68" s="15">
        <v>577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39</v>
      </c>
      <c r="G69" s="105">
        <f t="shared" si="5"/>
        <v>2.266124346310285</v>
      </c>
      <c r="H69" s="78" t="s">
        <v>129</v>
      </c>
      <c r="L69" s="15">
        <v>1721</v>
      </c>
    </row>
    <row r="70" spans="1:12" ht="12.75">
      <c r="A70" s="82" t="s">
        <v>376</v>
      </c>
      <c r="B70" s="97">
        <v>205</v>
      </c>
      <c r="C70" s="105">
        <f>(B70/$B$37)*100</f>
        <v>8.802060970373551</v>
      </c>
      <c r="D70" s="65"/>
      <c r="E70" s="78" t="s">
        <v>130</v>
      </c>
      <c r="F70" s="97">
        <v>39</v>
      </c>
      <c r="G70" s="105">
        <f t="shared" si="5"/>
        <v>2.9657794676806084</v>
      </c>
      <c r="H70" s="78" t="s">
        <v>130</v>
      </c>
      <c r="L70" s="15">
        <v>1315</v>
      </c>
    </row>
    <row r="71" spans="1:12" ht="13.5" thickBot="1">
      <c r="A71" s="90" t="s">
        <v>371</v>
      </c>
      <c r="B71" s="110">
        <v>8</v>
      </c>
      <c r="C71" s="111">
        <f>(B71/$B$37)*100</f>
        <v>0.34349506225848003</v>
      </c>
      <c r="D71" s="91"/>
      <c r="E71" s="92" t="s">
        <v>131</v>
      </c>
      <c r="F71" s="110">
        <v>35</v>
      </c>
      <c r="G71" s="118">
        <f t="shared" si="5"/>
        <v>10.51051051051051</v>
      </c>
      <c r="H71" s="92" t="s">
        <v>131</v>
      </c>
      <c r="L71" s="15">
        <v>333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1849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1788</v>
      </c>
      <c r="G9" s="81">
        <f>(F9/$F$9)*100</f>
        <v>100</v>
      </c>
      <c r="I9" s="53"/>
    </row>
    <row r="10" spans="1:7" ht="12.75">
      <c r="A10" s="36" t="s">
        <v>137</v>
      </c>
      <c r="B10" s="97">
        <v>1792</v>
      </c>
      <c r="C10" s="105">
        <f aca="true" t="shared" si="0" ref="C10:C18">(B10/$B$8)*100</f>
        <v>96.91725256895619</v>
      </c>
      <c r="E10" s="32" t="s">
        <v>138</v>
      </c>
      <c r="F10" s="97">
        <v>1780</v>
      </c>
      <c r="G10" s="105">
        <f>(F10/$F$9)*100</f>
        <v>99.55257270693512</v>
      </c>
    </row>
    <row r="11" spans="1:7" ht="12.75">
      <c r="A11" s="36" t="s">
        <v>139</v>
      </c>
      <c r="B11" s="97">
        <v>22</v>
      </c>
      <c r="C11" s="105">
        <f t="shared" si="0"/>
        <v>1.1898323418063819</v>
      </c>
      <c r="E11" s="32" t="s">
        <v>140</v>
      </c>
      <c r="F11" s="97">
        <v>8</v>
      </c>
      <c r="G11" s="105">
        <f>(F11/$F$9)*100</f>
        <v>0.44742729306487694</v>
      </c>
    </row>
    <row r="12" spans="1:7" ht="12.75">
      <c r="A12" s="36" t="s">
        <v>141</v>
      </c>
      <c r="B12" s="97">
        <v>0</v>
      </c>
      <c r="C12" s="105">
        <f t="shared" si="0"/>
        <v>0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8</v>
      </c>
      <c r="C13" s="105">
        <f t="shared" si="0"/>
        <v>0.4326663061114116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21</v>
      </c>
      <c r="C14" s="105">
        <f t="shared" si="0"/>
        <v>1.1357490535424553</v>
      </c>
      <c r="E14" s="42" t="s">
        <v>145</v>
      </c>
      <c r="F14" s="80">
        <v>1528</v>
      </c>
      <c r="G14" s="81">
        <f>(F14/$F$14)*100</f>
        <v>100</v>
      </c>
    </row>
    <row r="15" spans="1:7" ht="12.75">
      <c r="A15" s="36" t="s">
        <v>146</v>
      </c>
      <c r="B15" s="97">
        <v>6</v>
      </c>
      <c r="C15" s="105">
        <f t="shared" si="0"/>
        <v>0.32449972958355866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</v>
      </c>
      <c r="G18" s="105">
        <f t="shared" si="1"/>
        <v>0.5890052356020943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18</v>
      </c>
      <c r="G19" s="105">
        <f t="shared" si="1"/>
        <v>1.1780104712041886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132</v>
      </c>
      <c r="G20" s="105">
        <f t="shared" si="1"/>
        <v>8.638743455497382</v>
      </c>
    </row>
    <row r="21" spans="1:7" ht="12.75">
      <c r="A21" s="36" t="s">
        <v>156</v>
      </c>
      <c r="B21" s="98">
        <v>46</v>
      </c>
      <c r="C21" s="105">
        <f aca="true" t="shared" si="2" ref="C21:C28">(B21/$B$8)*100</f>
        <v>2.4878312601406165</v>
      </c>
      <c r="E21" s="1" t="s">
        <v>157</v>
      </c>
      <c r="F21" s="97">
        <v>496</v>
      </c>
      <c r="G21" s="105">
        <f t="shared" si="1"/>
        <v>32.460732984293195</v>
      </c>
    </row>
    <row r="22" spans="1:7" ht="12.75">
      <c r="A22" s="36" t="s">
        <v>158</v>
      </c>
      <c r="B22" s="98">
        <v>112</v>
      </c>
      <c r="C22" s="105">
        <f t="shared" si="2"/>
        <v>6.057328285559762</v>
      </c>
      <c r="E22" s="1" t="s">
        <v>159</v>
      </c>
      <c r="F22" s="97">
        <v>717</v>
      </c>
      <c r="G22" s="105">
        <f t="shared" si="1"/>
        <v>46.924083769633505</v>
      </c>
    </row>
    <row r="23" spans="1:7" ht="12.75">
      <c r="A23" s="36" t="s">
        <v>160</v>
      </c>
      <c r="B23" s="98">
        <v>227</v>
      </c>
      <c r="C23" s="105">
        <f t="shared" si="2"/>
        <v>12.276906435911302</v>
      </c>
      <c r="E23" s="1" t="s">
        <v>161</v>
      </c>
      <c r="F23" s="98">
        <v>156</v>
      </c>
      <c r="G23" s="105">
        <f t="shared" si="1"/>
        <v>10.209424083769633</v>
      </c>
    </row>
    <row r="24" spans="1:7" ht="12.75">
      <c r="A24" s="36" t="s">
        <v>162</v>
      </c>
      <c r="B24" s="97">
        <v>218</v>
      </c>
      <c r="C24" s="105">
        <f t="shared" si="2"/>
        <v>11.790156841535964</v>
      </c>
      <c r="E24" s="1" t="s">
        <v>163</v>
      </c>
      <c r="F24" s="97">
        <v>556200</v>
      </c>
      <c r="G24" s="112" t="s">
        <v>261</v>
      </c>
    </row>
    <row r="25" spans="1:7" ht="12.75">
      <c r="A25" s="36" t="s">
        <v>164</v>
      </c>
      <c r="B25" s="97">
        <v>429</v>
      </c>
      <c r="C25" s="105">
        <f t="shared" si="2"/>
        <v>23.201730665224446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311</v>
      </c>
      <c r="C26" s="105">
        <f t="shared" si="2"/>
        <v>16.819902650081126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270</v>
      </c>
      <c r="C27" s="105">
        <f t="shared" si="2"/>
        <v>14.602487831260142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236</v>
      </c>
      <c r="C28" s="105">
        <f t="shared" si="2"/>
        <v>12.76365603028664</v>
      </c>
      <c r="E28" s="32" t="s">
        <v>176</v>
      </c>
      <c r="F28" s="97">
        <v>1089</v>
      </c>
      <c r="G28" s="105">
        <f aca="true" t="shared" si="3" ref="G28:G35">(F28/$F$14)*100</f>
        <v>71.2696335078534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7</v>
      </c>
      <c r="G31" s="105">
        <f t="shared" si="3"/>
        <v>0.45811518324607325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12</v>
      </c>
      <c r="G32" s="105">
        <f t="shared" si="3"/>
        <v>0.7853403141361256</v>
      </c>
    </row>
    <row r="33" spans="1:7" ht="12.75">
      <c r="A33" s="36" t="s">
        <v>184</v>
      </c>
      <c r="B33" s="97">
        <v>14</v>
      </c>
      <c r="C33" s="105">
        <f t="shared" si="4"/>
        <v>0.7571660356949702</v>
      </c>
      <c r="E33" s="32" t="s">
        <v>185</v>
      </c>
      <c r="F33" s="97">
        <v>70</v>
      </c>
      <c r="G33" s="105">
        <f t="shared" si="3"/>
        <v>4.5811518324607325</v>
      </c>
    </row>
    <row r="34" spans="1:7" ht="12.75">
      <c r="A34" s="36" t="s">
        <v>186</v>
      </c>
      <c r="B34" s="97">
        <v>13</v>
      </c>
      <c r="C34" s="105">
        <f t="shared" si="4"/>
        <v>0.7030827474310438</v>
      </c>
      <c r="E34" s="32" t="s">
        <v>187</v>
      </c>
      <c r="F34" s="97">
        <v>120</v>
      </c>
      <c r="G34" s="105">
        <f t="shared" si="3"/>
        <v>7.853403141361256</v>
      </c>
    </row>
    <row r="35" spans="1:7" ht="12.75">
      <c r="A35" s="36" t="s">
        <v>188</v>
      </c>
      <c r="B35" s="97">
        <v>69</v>
      </c>
      <c r="C35" s="105">
        <f t="shared" si="4"/>
        <v>3.7317468902109248</v>
      </c>
      <c r="E35" s="32" t="s">
        <v>189</v>
      </c>
      <c r="F35" s="97">
        <v>880</v>
      </c>
      <c r="G35" s="105">
        <f t="shared" si="3"/>
        <v>57.59162303664922</v>
      </c>
    </row>
    <row r="36" spans="1:7" ht="12.75">
      <c r="A36" s="36" t="s">
        <v>190</v>
      </c>
      <c r="B36" s="97">
        <v>176</v>
      </c>
      <c r="C36" s="105">
        <f t="shared" si="4"/>
        <v>9.518658734451055</v>
      </c>
      <c r="E36" s="32" t="s">
        <v>191</v>
      </c>
      <c r="F36" s="97">
        <v>2505</v>
      </c>
      <c r="G36" s="112" t="s">
        <v>261</v>
      </c>
    </row>
    <row r="37" spans="1:7" ht="12.75">
      <c r="A37" s="36" t="s">
        <v>192</v>
      </c>
      <c r="B37" s="97">
        <v>227</v>
      </c>
      <c r="C37" s="105">
        <f t="shared" si="4"/>
        <v>12.276906435911302</v>
      </c>
      <c r="E37" s="32" t="s">
        <v>193</v>
      </c>
      <c r="F37" s="97">
        <v>439</v>
      </c>
      <c r="G37" s="105">
        <f>(F37/$F$14)*100</f>
        <v>28.730366492146597</v>
      </c>
    </row>
    <row r="38" spans="1:7" ht="12.75">
      <c r="A38" s="36" t="s">
        <v>194</v>
      </c>
      <c r="B38" s="97">
        <v>384</v>
      </c>
      <c r="C38" s="105">
        <f t="shared" si="4"/>
        <v>20.767982693347754</v>
      </c>
      <c r="E38" s="32" t="s">
        <v>191</v>
      </c>
      <c r="F38" s="97">
        <v>673</v>
      </c>
      <c r="G38" s="112" t="s">
        <v>261</v>
      </c>
    </row>
    <row r="39" spans="1:7" ht="12.75">
      <c r="A39" s="36" t="s">
        <v>195</v>
      </c>
      <c r="B39" s="97">
        <v>966</v>
      </c>
      <c r="C39" s="105">
        <f t="shared" si="4"/>
        <v>52.24445646295295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8.5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1788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529</v>
      </c>
      <c r="G43" s="105">
        <f aca="true" t="shared" si="5" ref="G43:G48">(F43/$F$14)*100</f>
        <v>34.62041884816754</v>
      </c>
    </row>
    <row r="44" spans="1:7" ht="12.75">
      <c r="A44" s="36" t="s">
        <v>209</v>
      </c>
      <c r="B44" s="98">
        <v>194</v>
      </c>
      <c r="C44" s="105">
        <f aca="true" t="shared" si="6" ref="C44:C49">(B44/$B$42)*100</f>
        <v>10.850111856823267</v>
      </c>
      <c r="E44" s="32" t="s">
        <v>210</v>
      </c>
      <c r="F44" s="97">
        <v>305</v>
      </c>
      <c r="G44" s="105">
        <f t="shared" si="5"/>
        <v>19.960732984293195</v>
      </c>
    </row>
    <row r="45" spans="1:7" ht="12.75">
      <c r="A45" s="36" t="s">
        <v>211</v>
      </c>
      <c r="B45" s="98">
        <v>492</v>
      </c>
      <c r="C45" s="105">
        <f t="shared" si="6"/>
        <v>27.516778523489933</v>
      </c>
      <c r="E45" s="32" t="s">
        <v>212</v>
      </c>
      <c r="F45" s="97">
        <v>128</v>
      </c>
      <c r="G45" s="105">
        <f t="shared" si="5"/>
        <v>8.37696335078534</v>
      </c>
    </row>
    <row r="46" spans="1:7" ht="12.75">
      <c r="A46" s="36" t="s">
        <v>213</v>
      </c>
      <c r="B46" s="98">
        <v>336</v>
      </c>
      <c r="C46" s="105">
        <f t="shared" si="6"/>
        <v>18.79194630872483</v>
      </c>
      <c r="E46" s="32" t="s">
        <v>214</v>
      </c>
      <c r="F46" s="97">
        <v>156</v>
      </c>
      <c r="G46" s="105">
        <f t="shared" si="5"/>
        <v>10.209424083769633</v>
      </c>
    </row>
    <row r="47" spans="1:7" ht="12.75">
      <c r="A47" s="36" t="s">
        <v>215</v>
      </c>
      <c r="B47" s="97">
        <v>346</v>
      </c>
      <c r="C47" s="105">
        <f t="shared" si="6"/>
        <v>19.351230425055927</v>
      </c>
      <c r="E47" s="32" t="s">
        <v>216</v>
      </c>
      <c r="F47" s="97">
        <v>121</v>
      </c>
      <c r="G47" s="105">
        <f t="shared" si="5"/>
        <v>7.918848167539267</v>
      </c>
    </row>
    <row r="48" spans="1:7" ht="12.75">
      <c r="A48" s="36" t="s">
        <v>217</v>
      </c>
      <c r="B48" s="97">
        <v>270</v>
      </c>
      <c r="C48" s="105">
        <f t="shared" si="6"/>
        <v>15.100671140939598</v>
      </c>
      <c r="E48" s="32" t="s">
        <v>218</v>
      </c>
      <c r="F48" s="97">
        <v>278</v>
      </c>
      <c r="G48" s="105">
        <f t="shared" si="5"/>
        <v>18.19371727748691</v>
      </c>
    </row>
    <row r="49" spans="1:7" ht="12.75">
      <c r="A49" s="36" t="s">
        <v>219</v>
      </c>
      <c r="B49" s="97">
        <v>150</v>
      </c>
      <c r="C49" s="105">
        <f t="shared" si="6"/>
        <v>8.389261744966444</v>
      </c>
      <c r="E49" s="32" t="s">
        <v>220</v>
      </c>
      <c r="F49" s="97">
        <v>11</v>
      </c>
      <c r="G49" s="105">
        <f>(F49/$F$14)*100</f>
        <v>0.7198952879581152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59</v>
      </c>
      <c r="G51" s="81">
        <f>(F51/F$51)*100</f>
        <v>100</v>
      </c>
    </row>
    <row r="52" spans="1:7" ht="12.75">
      <c r="A52" s="4" t="s">
        <v>223</v>
      </c>
      <c r="B52" s="97">
        <v>35</v>
      </c>
      <c r="C52" s="105">
        <f>(B52/$B$42)*100</f>
        <v>1.9574944071588367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287</v>
      </c>
      <c r="C53" s="105">
        <f>(B53/$B$42)*100</f>
        <v>16.05145413870246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916</v>
      </c>
      <c r="C54" s="105">
        <f>(B54/$B$42)*100</f>
        <v>51.23042505592841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550</v>
      </c>
      <c r="C55" s="105">
        <f>(B55/$B$42)*100</f>
        <v>30.760626398210288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18</v>
      </c>
      <c r="G56" s="105">
        <f t="shared" si="7"/>
        <v>30.508474576271187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0</v>
      </c>
      <c r="G57" s="105">
        <f t="shared" si="7"/>
        <v>0</v>
      </c>
    </row>
    <row r="58" spans="1:7" ht="12.75">
      <c r="A58" s="36" t="s">
        <v>234</v>
      </c>
      <c r="B58" s="97">
        <v>1207</v>
      </c>
      <c r="C58" s="105">
        <f aca="true" t="shared" si="8" ref="C58:C66">(B58/$B$42)*100</f>
        <v>67.5055928411633</v>
      </c>
      <c r="E58" s="32" t="s">
        <v>235</v>
      </c>
      <c r="F58" s="97">
        <v>19</v>
      </c>
      <c r="G58" s="105">
        <f t="shared" si="7"/>
        <v>32.20338983050847</v>
      </c>
    </row>
    <row r="59" spans="1:7" ht="12.75">
      <c r="A59" s="36" t="s">
        <v>236</v>
      </c>
      <c r="B59" s="97">
        <v>33</v>
      </c>
      <c r="C59" s="105">
        <f t="shared" si="8"/>
        <v>1.8456375838926176</v>
      </c>
      <c r="E59" s="32" t="s">
        <v>237</v>
      </c>
      <c r="F59" s="98">
        <v>9</v>
      </c>
      <c r="G59" s="105">
        <f t="shared" si="7"/>
        <v>15.254237288135593</v>
      </c>
    </row>
    <row r="60" spans="1:7" ht="12.75">
      <c r="A60" s="36" t="s">
        <v>238</v>
      </c>
      <c r="B60" s="97">
        <v>40</v>
      </c>
      <c r="C60" s="105">
        <f t="shared" si="8"/>
        <v>2.237136465324385</v>
      </c>
      <c r="E60" s="32" t="s">
        <v>239</v>
      </c>
      <c r="F60" s="97">
        <v>13</v>
      </c>
      <c r="G60" s="105">
        <f t="shared" si="7"/>
        <v>22.033898305084744</v>
      </c>
    </row>
    <row r="61" spans="1:7" ht="12.75">
      <c r="A61" s="36" t="s">
        <v>240</v>
      </c>
      <c r="B61" s="97">
        <v>492</v>
      </c>
      <c r="C61" s="105">
        <f t="shared" si="8"/>
        <v>27.516778523489933</v>
      </c>
      <c r="E61" s="32" t="s">
        <v>163</v>
      </c>
      <c r="F61" s="97">
        <v>1139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0.39149888143176736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</v>
      </c>
      <c r="C63" s="105">
        <f t="shared" si="8"/>
        <v>0.5033557046979865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0</v>
      </c>
      <c r="G66" s="105">
        <f t="shared" si="9"/>
        <v>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</v>
      </c>
      <c r="G67" s="105">
        <f t="shared" si="9"/>
        <v>15.254237288135593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</v>
      </c>
      <c r="G68" s="105">
        <f t="shared" si="9"/>
        <v>15.254237288135593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18</v>
      </c>
      <c r="G69" s="105">
        <f t="shared" si="9"/>
        <v>30.508474576271187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10</v>
      </c>
      <c r="G70" s="105">
        <f t="shared" si="9"/>
        <v>16.94915254237288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13</v>
      </c>
      <c r="G71" s="115">
        <f t="shared" si="9"/>
        <v>22.033898305084744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2002-06-12T15:03:30Z</dcterms:modified>
  <cp:category/>
  <cp:version/>
  <cp:contentType/>
  <cp:contentStatus/>
</cp:coreProperties>
</file>