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<sst xmlns="http://schemas.openxmlformats.org/spreadsheetml/2006/main" count="696" uniqueCount="437">
  <si>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</si>
  <si>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</si>
  <si>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</si>
  <si>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</si>
  <si>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</si>
  <si>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</si>
  <si>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</si>
  <si>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</si>
  <si>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</si>
  <si>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</si>
  <si>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</si>
  <si>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</si>
  <si>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</si>
  <si>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</si>
  <si>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</si>
  <si>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</si>
  <si>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</si>
  <si>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</si>
  <si>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</si>
  <si>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</si>
  <si>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</si>
  <si>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</si>
  <si>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</si>
  <si>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</si>
  <si>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</si>
  <si>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</si>
  <si>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</si>
  <si>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</si>
  <si>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</si>
  <si>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</si>
  <si>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</si>
  <si>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</si>
  <si>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</si>
  <si>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</si>
  <si>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</si>
  <si>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</si>
  <si>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</si>
  <si>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</si>
  <si>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</si>
  <si>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</si>
  <si>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</si>
  <si>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</si>
  <si>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</si>
  <si>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</si>
  <si>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</si>
  <si>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</si>
  <si>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</si>
  <si>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</si>
  <si>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</si>
  <si>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</si>
  <si>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</si>
  <si>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</si>
  <si>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</si>
  <si>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</si>
  <si>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</si>
  <si>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</si>
  <si>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</si>
  <si>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</si>
  <si>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</si>
  <si>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</si>
  <si>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</si>
  <si>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</si>
  <si>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</si>
  <si>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</si>
  <si>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</si>
  <si>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</si>
  <si>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</si>
  <si>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</si>
  <si>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</si>
  <si>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</si>
  <si>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</si>
  <si>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</si>
  <si>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</si>
  <si>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</si>
  <si>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</si>
  <si>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</si>
  <si>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</si>
  <si>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</si>
  <si>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</si>
  <si>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</si>
  <si>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</si>
  <si>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</si>
  <si>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</si>
  <si>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</si>
  <si>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</si>
  <si>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</si>
  <si>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</si>
  <si>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</si>
  <si>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</si>
  <si>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</si>
  <si>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</si>
  <si>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</si>
  <si>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</si>
  <si>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</si>
  <si>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</si>
  <si>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</si>
  <si>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</si>
  <si>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</si>
  <si>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</si>
  <si>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</si>
  <si>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</si>
  <si>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</si>
  <si>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</si>
  <si>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</si>
  <si>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</si>
  <si>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</si>
  <si>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</si>
  <si>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</si>
  <si>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</si>
  <si>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</si>
  <si>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</si>
  <si>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</si>
  <si>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</si>
  <si>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</si>
  <si>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</si>
  <si>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</si>
  <si>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</si>
  <si>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</si>
  <si>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</si>
  <si>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</si>
  <si>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</si>
  <si>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</si>
  <si>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</si>
  <si>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</si>
  <si>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</si>
  <si>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</si>
  <si>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</si>
  <si>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</si>
  <si>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</si>
  <si>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</si>
  <si>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</si>
  <si>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</si>
  <si>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</si>
  <si>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</si>
  <si>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</si>
  <si>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</si>
  <si>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</si>
  <si>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</si>
  <si>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</si>
  <si>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</si>
  <si>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</si>
  <si>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</si>
  <si>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</si>
  <si>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</si>
  <si>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</si>
  <si>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</si>
  <si>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</si>
  <si>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</si>
  <si>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</si>
  <si>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</si>
  <si>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</si>
  <si>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</si>
  <si>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</si>
  <si>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</si>
  <si>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</si>
  <si>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</si>
  <si>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</si>
  <si>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</si>
  <si>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</si>
  <si>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</si>
  <si>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</si>
  <si>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</si>
  <si>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</si>
  <si>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</si>
  <si>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</si>
  <si>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</si>
  <si>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</si>
  <si>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</si>
  <si>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</si>
  <si>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</si>
  <si>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</si>
  <si>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</si>
  <si>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</si>
  <si>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</si>
  <si>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</si>
  <si>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</si>
  <si>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</si>
  <si>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</si>
  <si>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</si>
  <si>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</si>
  <si>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</si>
  <si>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</si>
  <si>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</si>
  <si>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</si>
  <si>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</si>
  <si>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</si>
  <si>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</si>
  <si>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</si>
  <si>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</si>
  <si>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</si>
  <si>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</si>
  <si>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</si>
  <si>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</si>
  <si>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</si>
  <si>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</si>
  <si>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</si>
  <si>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</si>
  <si>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</si>
  <si>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</si>
  <si>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</si>
  <si>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</si>
  <si>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</si>
  <si>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</si>
  <si>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</si>
  <si>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</si>
  <si>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</si>
  <si>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</si>
  <si>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</si>
  <si>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</si>
  <si>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</si>
  <si>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</si>
  <si>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</si>
  <si>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</si>
  <si>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</si>
  <si>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</si>
  <si>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</si>
  <si>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</si>
  <si>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</si>
  <si>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</si>
  <si>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</si>
  <si>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</si>
  <si>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</si>
  <si>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</si>
  <si>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</si>
  <si>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</si>
  <si>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</si>
  <si>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</si>
  <si>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</si>
  <si>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</si>
  <si>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</si>
  <si>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</si>
  <si>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</si>
  <si>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</si>
  <si>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</si>
  <si>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</si>
  <si>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</si>
  <si>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</si>
  <si>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</si>
  <si>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</si>
  <si>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</si>
  <si>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</si>
  <si>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</si>
  <si>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</si>
  <si>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</si>
  <si>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</si>
  <si>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</si>
  <si>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</si>
  <si>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</si>
  <si>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</si>
  <si>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</si>
  <si>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</si>
  <si>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</si>
  <si>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</si>
  <si>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</si>
  <si>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</si>
  <si>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</si>
  <si>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</si>
  <si>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</si>
  <si>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</si>
  <si>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</si>
  <si>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</si>
  <si>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</si>
  <si>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</si>
  <si>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</si>
  <si>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</si>
  <si>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</si>
  <si>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</si>
  <si>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</si>
  <si>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</si>
  <si>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</si>
  <si>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</si>
  <si>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</si>
  <si>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</si>
  <si>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</si>
  <si>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</si>
  <si>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</si>
  <si>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</si>
  <si>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</si>
  <si>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</si>
  <si>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</si>
  <si>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</si>
  <si>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</si>
  <si>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</si>
  <si>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</si>
  <si>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</si>
  <si>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</si>
  <si>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</si>
  <si>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</si>
  <si>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</si>
  <si>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</si>
  <si>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</si>
  <si>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</si>
  <si>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</si>
  <si>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</si>
  <si>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</si>
  <si>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</si>
  <si>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</si>
  <si>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</si>
  <si>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</si>
  <si>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</si>
  <si>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</si>
  <si>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</si>
  <si>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</si>
  <si>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</si>
  <si>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</si>
  <si>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</si>
  <si>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</si>
  <si>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</si>
  <si>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</si>
  <si>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</si>
  <si>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</si>
  <si>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</si>
  <si>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</si>
  <si>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</si>
  <si>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</si>
  <si>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</si>
  <si>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</si>
  <si>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</si>
  <si>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</si>
  <si>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</si>
  <si>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</si>
  <si>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</si>
  <si>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</si>
  <si>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</si>
  <si>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</si>
  <si>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</si>
  <si>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</si>
  <si>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</si>
  <si>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</si>
  <si>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</si>
  <si>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</si>
  <si>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</si>
  <si>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</si>
  <si>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</si>
  <si>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</si>
  <si>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</si>
  <si>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</si>
  <si>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</si>
  <si>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</si>
  <si>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</si>
  <si>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</si>
  <si>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</si>
  <si>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</si>
  <si>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</si>
  <si>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</si>
  <si>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</si>
  <si>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</si>
  <si>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</si>
  <si>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</si>
  <si>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</si>
  <si>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</si>
  <si>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</si>
  <si>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</si>
  <si>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</si>
  <si>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</si>
  <si>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</si>
  <si>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</si>
  <si>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</si>
  <si>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</si>
  <si>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</si>
  <si>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</si>
  <si>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</si>
  <si>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</si>
  <si>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</si>
  <si>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</si>
  <si>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</si>
  <si>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</si>
  <si>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</si>
  <si>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</si>
  <si>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</si>
  <si>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</si>
  <si>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</si>
  <si>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</si>
  <si>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</si>
  <si>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</si>
  <si>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</si>
  <si>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</si>
  <si>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</si>
  <si>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</si>
  <si>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</si>
  <si>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</si>
  <si>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</si>
  <si>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</si>
  <si>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</si>
  <si>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</si>
  <si>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</si>
  <si>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</si>
  <si>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</si>
  <si>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</si>
  <si>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</si>
  <si>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</si>
  <si>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</si>
  <si>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</si>
  <si>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</si>
  <si>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</si>
  <si>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</si>
  <si>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Mine Hill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</si>
  <si>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Mine Hill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</si>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</sst>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3679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3679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1787</v>
      </c>
      <c r="C9" s="151">
        <f>(B9/$B$7)*100</f>
        <v>48.57298178852949</v>
      </c>
      <c r="D9" s="152"/>
      <c r="E9" s="152" t="s">
        <v>403</v>
      </c>
      <c r="F9" s="150">
        <v>319</v>
      </c>
      <c r="G9" s="153">
        <f t="shared" si="0"/>
        <v>8.67083446588747</v>
      </c>
    </row>
    <row r="10" spans="1:7" ht="12.75">
      <c r="A10" s="149" t="s">
        <v>404</v>
      </c>
      <c r="B10" s="150">
        <v>1892</v>
      </c>
      <c r="C10" s="151">
        <f>(B10/$B$7)*100</f>
        <v>51.42701821147051</v>
      </c>
      <c r="D10" s="152"/>
      <c r="E10" s="152" t="s">
        <v>405</v>
      </c>
      <c r="F10" s="150">
        <v>13</v>
      </c>
      <c r="G10" s="153">
        <f t="shared" si="0"/>
        <v>0.35335689045936397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105</v>
      </c>
      <c r="G11" s="153">
        <f t="shared" si="0"/>
        <v>2.8540364229410167</v>
      </c>
    </row>
    <row r="12" spans="1:7" ht="12.75">
      <c r="A12" s="149" t="s">
        <v>407</v>
      </c>
      <c r="B12" s="150">
        <v>312</v>
      </c>
      <c r="C12" s="151">
        <f aca="true" t="shared" si="1" ref="C12:C24">B12*100/B$7</f>
        <v>8.480565371024735</v>
      </c>
      <c r="D12" s="152"/>
      <c r="E12" s="152" t="s">
        <v>408</v>
      </c>
      <c r="F12" s="150">
        <v>19</v>
      </c>
      <c r="G12" s="153">
        <f t="shared" si="0"/>
        <v>0.5164446860559935</v>
      </c>
    </row>
    <row r="13" spans="1:7" ht="12.75">
      <c r="A13" s="149" t="s">
        <v>409</v>
      </c>
      <c r="B13" s="150">
        <v>289</v>
      </c>
      <c r="C13" s="151">
        <f t="shared" si="1"/>
        <v>7.855395487904322</v>
      </c>
      <c r="D13" s="152"/>
      <c r="E13" s="152" t="s">
        <v>410</v>
      </c>
      <c r="F13" s="150">
        <v>182</v>
      </c>
      <c r="G13" s="153">
        <f t="shared" si="0"/>
        <v>4.946996466431095</v>
      </c>
    </row>
    <row r="14" spans="1:7" ht="12.75">
      <c r="A14" s="149" t="s">
        <v>411</v>
      </c>
      <c r="B14" s="150">
        <v>192</v>
      </c>
      <c r="C14" s="151">
        <f t="shared" si="1"/>
        <v>5.218809459092145</v>
      </c>
      <c r="D14" s="152"/>
      <c r="E14" s="152" t="s">
        <v>412</v>
      </c>
      <c r="F14" s="150">
        <v>3360</v>
      </c>
      <c r="G14" s="153">
        <f t="shared" si="0"/>
        <v>91.32916553411253</v>
      </c>
    </row>
    <row r="15" spans="1:7" ht="12.75">
      <c r="A15" s="149" t="s">
        <v>413</v>
      </c>
      <c r="B15" s="150">
        <v>162</v>
      </c>
      <c r="C15" s="151">
        <f t="shared" si="1"/>
        <v>4.403370481108997</v>
      </c>
      <c r="D15" s="152"/>
      <c r="E15" s="152" t="s">
        <v>414</v>
      </c>
      <c r="F15" s="150">
        <v>3101</v>
      </c>
      <c r="G15" s="153">
        <f t="shared" si="0"/>
        <v>84.28920902419135</v>
      </c>
    </row>
    <row r="16" spans="1:7" ht="12.75">
      <c r="A16" s="149" t="s">
        <v>415</v>
      </c>
      <c r="B16" s="150">
        <v>127</v>
      </c>
      <c r="C16" s="151">
        <f t="shared" si="1"/>
        <v>3.4520250067953246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543</v>
      </c>
      <c r="C17" s="151">
        <f t="shared" si="1"/>
        <v>14.759445501494971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718</v>
      </c>
      <c r="C18" s="151">
        <f t="shared" si="1"/>
        <v>19.516172873063333</v>
      </c>
      <c r="D18" s="152"/>
      <c r="E18" s="143" t="s">
        <v>419</v>
      </c>
      <c r="F18" s="141">
        <v>3679</v>
      </c>
      <c r="G18" s="148">
        <v>100</v>
      </c>
    </row>
    <row r="19" spans="1:7" ht="12.75">
      <c r="A19" s="149" t="s">
        <v>420</v>
      </c>
      <c r="B19" s="150">
        <v>526</v>
      </c>
      <c r="C19" s="151">
        <f t="shared" si="1"/>
        <v>14.297363413971189</v>
      </c>
      <c r="D19" s="152"/>
      <c r="E19" s="152" t="s">
        <v>421</v>
      </c>
      <c r="F19" s="150">
        <v>3679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165</v>
      </c>
      <c r="C20" s="151">
        <f t="shared" si="1"/>
        <v>4.484914378907312</v>
      </c>
      <c r="D20" s="152"/>
      <c r="E20" s="152" t="s">
        <v>423</v>
      </c>
      <c r="F20" s="150">
        <v>1365</v>
      </c>
      <c r="G20" s="153">
        <f t="shared" si="2"/>
        <v>37.102473498233216</v>
      </c>
    </row>
    <row r="21" spans="1:7" ht="12.75">
      <c r="A21" s="149" t="s">
        <v>424</v>
      </c>
      <c r="B21" s="150">
        <v>158</v>
      </c>
      <c r="C21" s="151">
        <f t="shared" si="1"/>
        <v>4.294645284044577</v>
      </c>
      <c r="D21" s="152"/>
      <c r="E21" s="152" t="s">
        <v>425</v>
      </c>
      <c r="F21" s="150">
        <v>836</v>
      </c>
      <c r="G21" s="153">
        <f t="shared" si="2"/>
        <v>22.723566186463714</v>
      </c>
    </row>
    <row r="22" spans="1:7" ht="12.75">
      <c r="A22" s="149" t="s">
        <v>426</v>
      </c>
      <c r="B22" s="150">
        <v>282</v>
      </c>
      <c r="C22" s="151">
        <f t="shared" si="1"/>
        <v>7.665126393041588</v>
      </c>
      <c r="D22" s="152"/>
      <c r="E22" s="152" t="s">
        <v>427</v>
      </c>
      <c r="F22" s="150">
        <v>1123</v>
      </c>
      <c r="G22" s="153">
        <f t="shared" si="2"/>
        <v>30.524599075835823</v>
      </c>
    </row>
    <row r="23" spans="1:7" ht="12.75">
      <c r="A23" s="149" t="s">
        <v>428</v>
      </c>
      <c r="B23" s="150">
        <v>175</v>
      </c>
      <c r="C23" s="151">
        <f t="shared" si="1"/>
        <v>4.756727371568361</v>
      </c>
      <c r="D23" s="152"/>
      <c r="E23" s="152" t="s">
        <v>429</v>
      </c>
      <c r="F23" s="150">
        <v>829</v>
      </c>
      <c r="G23" s="153">
        <f t="shared" si="2"/>
        <v>22.53329709160098</v>
      </c>
    </row>
    <row r="24" spans="1:7" ht="12.75">
      <c r="A24" s="149" t="s">
        <v>430</v>
      </c>
      <c r="B24" s="150">
        <v>30</v>
      </c>
      <c r="C24" s="151">
        <f t="shared" si="1"/>
        <v>0.8154389779831476</v>
      </c>
      <c r="D24" s="152"/>
      <c r="E24" s="152" t="s">
        <v>431</v>
      </c>
      <c r="F24" s="150">
        <v>204</v>
      </c>
      <c r="G24" s="153">
        <f t="shared" si="2"/>
        <v>5.544985050285404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63</v>
      </c>
      <c r="G25" s="153">
        <f t="shared" si="2"/>
        <v>1.7124218537646099</v>
      </c>
    </row>
    <row r="26" spans="1:7" ht="12.75">
      <c r="A26" s="149" t="s">
        <v>433</v>
      </c>
      <c r="B26" s="145">
        <v>37.6</v>
      </c>
      <c r="C26" s="155" t="s">
        <v>261</v>
      </c>
      <c r="D26" s="152"/>
      <c r="E26" s="156" t="s">
        <v>434</v>
      </c>
      <c r="F26" s="157">
        <v>151</v>
      </c>
      <c r="G26" s="153">
        <f t="shared" si="2"/>
        <v>4.104376189181843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48</v>
      </c>
      <c r="G27" s="153">
        <f t="shared" si="2"/>
        <v>1.3047023647730362</v>
      </c>
    </row>
    <row r="28" spans="1:7" ht="12.75">
      <c r="A28" s="149" t="s">
        <v>262</v>
      </c>
      <c r="B28" s="150">
        <v>2778</v>
      </c>
      <c r="C28" s="151">
        <f aca="true" t="shared" si="3" ref="C28:C35">B28*100/B$7</f>
        <v>75.50964936123947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1348</v>
      </c>
      <c r="C29" s="151">
        <f t="shared" si="3"/>
        <v>36.640391410709434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1430</v>
      </c>
      <c r="C30" s="151">
        <f t="shared" si="3"/>
        <v>38.869257950530034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2696</v>
      </c>
      <c r="C31" s="151">
        <f t="shared" si="3"/>
        <v>73.28078282141887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585</v>
      </c>
      <c r="C32" s="151">
        <f t="shared" si="3"/>
        <v>15.901060070671377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487</v>
      </c>
      <c r="C33" s="151">
        <f t="shared" si="3"/>
        <v>13.237292742593096</v>
      </c>
      <c r="D33" s="152"/>
      <c r="E33" s="143" t="s">
        <v>8</v>
      </c>
      <c r="F33" s="141">
        <v>1365</v>
      </c>
      <c r="G33" s="148">
        <v>100</v>
      </c>
    </row>
    <row r="34" spans="1:7" ht="12.75">
      <c r="A34" s="149" t="s">
        <v>0</v>
      </c>
      <c r="B34" s="150">
        <v>209</v>
      </c>
      <c r="C34" s="151">
        <f t="shared" si="3"/>
        <v>5.680891546615928</v>
      </c>
      <c r="D34" s="152"/>
      <c r="E34" s="152" t="s">
        <v>9</v>
      </c>
      <c r="F34" s="150">
        <v>1041</v>
      </c>
      <c r="G34" s="153">
        <f aca="true" t="shared" si="4" ref="G34:G42">F34*100/F$33</f>
        <v>76.26373626373626</v>
      </c>
    </row>
    <row r="35" spans="1:7" ht="12.75">
      <c r="A35" s="149" t="s">
        <v>2</v>
      </c>
      <c r="B35" s="150">
        <v>278</v>
      </c>
      <c r="C35" s="151">
        <f t="shared" si="3"/>
        <v>7.556401195977168</v>
      </c>
      <c r="D35" s="152"/>
      <c r="E35" s="152" t="s">
        <v>10</v>
      </c>
      <c r="F35" s="150">
        <v>460</v>
      </c>
      <c r="G35" s="153">
        <f t="shared" si="4"/>
        <v>33.6996336996337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836</v>
      </c>
      <c r="G36" s="153">
        <f t="shared" si="4"/>
        <v>61.24542124542125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393</v>
      </c>
      <c r="G37" s="153">
        <f t="shared" si="4"/>
        <v>28.791208791208792</v>
      </c>
    </row>
    <row r="38" spans="1:7" ht="12.75">
      <c r="A38" s="162" t="s">
        <v>13</v>
      </c>
      <c r="B38" s="150">
        <v>3617</v>
      </c>
      <c r="C38" s="151">
        <f aca="true" t="shared" si="5" ref="C38:C56">B38*100/B$7</f>
        <v>98.3147594455015</v>
      </c>
      <c r="D38" s="152"/>
      <c r="E38" s="152" t="s">
        <v>14</v>
      </c>
      <c r="F38" s="150">
        <v>145</v>
      </c>
      <c r="G38" s="153">
        <f t="shared" si="4"/>
        <v>10.622710622710622</v>
      </c>
    </row>
    <row r="39" spans="1:7" ht="12.75">
      <c r="A39" s="149" t="s">
        <v>15</v>
      </c>
      <c r="B39" s="150">
        <v>3326</v>
      </c>
      <c r="C39" s="151">
        <f t="shared" si="5"/>
        <v>90.40500135906497</v>
      </c>
      <c r="D39" s="152"/>
      <c r="E39" s="152" t="s">
        <v>10</v>
      </c>
      <c r="F39" s="150">
        <v>45</v>
      </c>
      <c r="G39" s="153">
        <f t="shared" si="4"/>
        <v>3.2967032967032965</v>
      </c>
    </row>
    <row r="40" spans="1:7" ht="12.75">
      <c r="A40" s="149" t="s">
        <v>16</v>
      </c>
      <c r="B40" s="150">
        <v>126</v>
      </c>
      <c r="C40" s="151">
        <f t="shared" si="5"/>
        <v>3.4248437075292197</v>
      </c>
      <c r="D40" s="152"/>
      <c r="E40" s="152" t="s">
        <v>17</v>
      </c>
      <c r="F40" s="150">
        <v>324</v>
      </c>
      <c r="G40" s="153">
        <f t="shared" si="4"/>
        <v>23.736263736263737</v>
      </c>
    </row>
    <row r="41" spans="1:7" ht="12.75">
      <c r="A41" s="149" t="s">
        <v>18</v>
      </c>
      <c r="B41" s="150">
        <v>4</v>
      </c>
      <c r="C41" s="151">
        <f t="shared" si="5"/>
        <v>0.10872519706441967</v>
      </c>
      <c r="D41" s="152"/>
      <c r="E41" s="152" t="s">
        <v>19</v>
      </c>
      <c r="F41" s="150">
        <v>264</v>
      </c>
      <c r="G41" s="153">
        <f t="shared" si="4"/>
        <v>19.34065934065934</v>
      </c>
    </row>
    <row r="42" spans="1:7" ht="12.75">
      <c r="A42" s="149" t="s">
        <v>20</v>
      </c>
      <c r="B42" s="150">
        <v>92</v>
      </c>
      <c r="C42" s="151">
        <f t="shared" si="5"/>
        <v>2.5006795324816524</v>
      </c>
      <c r="D42" s="152"/>
      <c r="E42" s="152" t="s">
        <v>21</v>
      </c>
      <c r="F42" s="150">
        <v>94</v>
      </c>
      <c r="G42" s="153">
        <f t="shared" si="4"/>
        <v>6.886446886446887</v>
      </c>
    </row>
    <row r="43" spans="1:7" ht="12.75">
      <c r="A43" s="149" t="s">
        <v>22</v>
      </c>
      <c r="B43" s="150">
        <v>25</v>
      </c>
      <c r="C43" s="151">
        <f t="shared" si="5"/>
        <v>0.679532481652623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21</v>
      </c>
      <c r="C44" s="151">
        <f t="shared" si="5"/>
        <v>0.5708072845882033</v>
      </c>
      <c r="D44" s="152"/>
      <c r="E44" s="152" t="s">
        <v>24</v>
      </c>
      <c r="F44" s="159">
        <v>499</v>
      </c>
      <c r="G44" s="163">
        <f>F44*100/F33</f>
        <v>36.556776556776555</v>
      </c>
    </row>
    <row r="45" spans="1:7" ht="12.75">
      <c r="A45" s="149" t="s">
        <v>25</v>
      </c>
      <c r="B45" s="150">
        <v>33</v>
      </c>
      <c r="C45" s="151">
        <f t="shared" si="5"/>
        <v>0.8969828757814624</v>
      </c>
      <c r="D45" s="152"/>
      <c r="E45" s="152" t="s">
        <v>26</v>
      </c>
      <c r="F45" s="159">
        <v>349</v>
      </c>
      <c r="G45" s="163">
        <f>F45*100/F33</f>
        <v>25.56776556776557</v>
      </c>
    </row>
    <row r="46" spans="1:7" ht="12.75">
      <c r="A46" s="149" t="s">
        <v>27</v>
      </c>
      <c r="B46" s="150">
        <v>4</v>
      </c>
      <c r="C46" s="151">
        <f t="shared" si="5"/>
        <v>0.10872519706441967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0.1359064963305246</v>
      </c>
      <c r="D47" s="152"/>
      <c r="E47" s="152" t="s">
        <v>29</v>
      </c>
      <c r="F47" s="164">
        <v>2.7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3.08</v>
      </c>
      <c r="G48" s="165" t="s">
        <v>261</v>
      </c>
    </row>
    <row r="49" spans="1:7" ht="14.25">
      <c r="A49" s="149" t="s">
        <v>32</v>
      </c>
      <c r="B49" s="150">
        <v>4</v>
      </c>
      <c r="C49" s="151">
        <f t="shared" si="5"/>
        <v>0.10872519706441967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0.08154389779831477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1388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1365</v>
      </c>
      <c r="G52" s="153">
        <f>F52*100/F$51</f>
        <v>98.342939481268</v>
      </c>
    </row>
    <row r="53" spans="1:7" ht="12.75">
      <c r="A53" s="149" t="s">
        <v>39</v>
      </c>
      <c r="B53" s="150">
        <v>2</v>
      </c>
      <c r="C53" s="151">
        <f t="shared" si="5"/>
        <v>0.05436259853220984</v>
      </c>
      <c r="D53" s="152"/>
      <c r="E53" s="152" t="s">
        <v>40</v>
      </c>
      <c r="F53" s="150">
        <v>23</v>
      </c>
      <c r="G53" s="153">
        <f>F53*100/F$51</f>
        <v>1.6570605187319885</v>
      </c>
    </row>
    <row r="54" spans="1:7" ht="14.25">
      <c r="A54" s="149" t="s">
        <v>41</v>
      </c>
      <c r="B54" s="150">
        <v>1</v>
      </c>
      <c r="C54" s="151">
        <f t="shared" si="5"/>
        <v>0.02718129926610492</v>
      </c>
      <c r="D54" s="152"/>
      <c r="E54" s="152" t="s">
        <v>42</v>
      </c>
      <c r="F54" s="150">
        <v>1</v>
      </c>
      <c r="G54" s="153">
        <f>F54*100/F$51</f>
        <v>0.07204610951008646</v>
      </c>
    </row>
    <row r="55" spans="1:7" ht="12.75">
      <c r="A55" s="149" t="s">
        <v>43</v>
      </c>
      <c r="B55" s="150">
        <v>66</v>
      </c>
      <c r="C55" s="151">
        <f t="shared" si="5"/>
        <v>1.7939657515629248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62</v>
      </c>
      <c r="C56" s="151">
        <f t="shared" si="5"/>
        <v>1.685240554498505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4.2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3384</v>
      </c>
      <c r="C60" s="167">
        <f>B60*100/B7</f>
        <v>91.98151671649904</v>
      </c>
      <c r="D60" s="152"/>
      <c r="E60" s="143" t="s">
        <v>51</v>
      </c>
      <c r="F60" s="141">
        <v>1365</v>
      </c>
      <c r="G60" s="148">
        <v>100</v>
      </c>
    </row>
    <row r="61" spans="1:7" ht="12.75">
      <c r="A61" s="149" t="s">
        <v>52</v>
      </c>
      <c r="B61" s="159">
        <v>157</v>
      </c>
      <c r="C61" s="167">
        <f>B61*100/B7</f>
        <v>4.267463984778472</v>
      </c>
      <c r="D61" s="152"/>
      <c r="E61" s="152" t="s">
        <v>53</v>
      </c>
      <c r="F61" s="150">
        <v>1228</v>
      </c>
      <c r="G61" s="153">
        <f>F61*100/F$60</f>
        <v>89.96336996336996</v>
      </c>
    </row>
    <row r="62" spans="1:7" ht="12.75">
      <c r="A62" s="149" t="s">
        <v>54</v>
      </c>
      <c r="B62" s="159">
        <v>15</v>
      </c>
      <c r="C62" s="167">
        <f>B62*100/B7</f>
        <v>0.4077194889915738</v>
      </c>
      <c r="D62" s="152"/>
      <c r="E62" s="152" t="s">
        <v>55</v>
      </c>
      <c r="F62" s="150">
        <v>137</v>
      </c>
      <c r="G62" s="153">
        <f>F62*100/F$60</f>
        <v>10.036630036630036</v>
      </c>
    </row>
    <row r="63" spans="1:7" ht="12.75">
      <c r="A63" s="149" t="s">
        <v>56</v>
      </c>
      <c r="B63" s="159">
        <v>103</v>
      </c>
      <c r="C63" s="167">
        <f>B63*100/B7</f>
        <v>2.799673824408807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4</v>
      </c>
      <c r="C64" s="167">
        <f>B64*100/B7</f>
        <v>0.10872519706441967</v>
      </c>
      <c r="D64" s="152"/>
      <c r="E64" s="152" t="s">
        <v>58</v>
      </c>
      <c r="F64" s="164">
        <v>2.7</v>
      </c>
      <c r="G64" s="165" t="s">
        <v>261</v>
      </c>
    </row>
    <row r="65" spans="1:7" ht="13.5" thickBot="1">
      <c r="A65" s="170" t="s">
        <v>59</v>
      </c>
      <c r="B65" s="171">
        <v>84</v>
      </c>
      <c r="C65" s="172">
        <f>B65*100/B7</f>
        <v>2.283229138352813</v>
      </c>
      <c r="D65" s="173"/>
      <c r="E65" s="173" t="s">
        <v>60</v>
      </c>
      <c r="F65" s="174">
        <v>2.64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3679</v>
      </c>
      <c r="G9" s="33">
        <f>(F9/$F$9)*100</f>
        <v>100</v>
      </c>
    </row>
    <row r="10" spans="1:7" ht="12.75">
      <c r="A10" s="29" t="s">
        <v>269</v>
      </c>
      <c r="B10" s="93">
        <v>842</v>
      </c>
      <c r="C10" s="33">
        <f aca="true" t="shared" si="0" ref="C10:C15">(B10/$B$10)*100</f>
        <v>100</v>
      </c>
      <c r="E10" s="34" t="s">
        <v>270</v>
      </c>
      <c r="F10" s="97">
        <v>3257</v>
      </c>
      <c r="G10" s="84">
        <f aca="true" t="shared" si="1" ref="G10:G16">(F10/$F$9)*100</f>
        <v>88.52949170970372</v>
      </c>
    </row>
    <row r="11" spans="1:8" ht="12.75">
      <c r="A11" s="36" t="s">
        <v>271</v>
      </c>
      <c r="B11" s="98">
        <v>115</v>
      </c>
      <c r="C11" s="35">
        <f t="shared" si="0"/>
        <v>13.657957244655583</v>
      </c>
      <c r="E11" s="34" t="s">
        <v>272</v>
      </c>
      <c r="F11" s="97">
        <v>3221</v>
      </c>
      <c r="G11" s="84">
        <f t="shared" si="1"/>
        <v>87.55096493612395</v>
      </c>
      <c r="H11" s="15" t="s">
        <v>250</v>
      </c>
    </row>
    <row r="12" spans="1:8" ht="12.75">
      <c r="A12" s="36" t="s">
        <v>273</v>
      </c>
      <c r="B12" s="98">
        <v>63</v>
      </c>
      <c r="C12" s="35">
        <f t="shared" si="0"/>
        <v>7.4821852731591445</v>
      </c>
      <c r="E12" s="34" t="s">
        <v>274</v>
      </c>
      <c r="F12" s="97">
        <v>2516</v>
      </c>
      <c r="G12" s="84">
        <f t="shared" si="1"/>
        <v>68.38814895351997</v>
      </c>
      <c r="H12" s="15" t="s">
        <v>250</v>
      </c>
    </row>
    <row r="13" spans="1:7" ht="12.75">
      <c r="A13" s="36" t="s">
        <v>275</v>
      </c>
      <c r="B13" s="98">
        <v>371</v>
      </c>
      <c r="C13" s="35">
        <f t="shared" si="0"/>
        <v>44.06175771971497</v>
      </c>
      <c r="E13" s="34" t="s">
        <v>276</v>
      </c>
      <c r="F13" s="97">
        <v>705</v>
      </c>
      <c r="G13" s="84">
        <f t="shared" si="1"/>
        <v>19.162815982603966</v>
      </c>
    </row>
    <row r="14" spans="1:7" ht="12.75">
      <c r="A14" s="36" t="s">
        <v>277</v>
      </c>
      <c r="B14" s="98">
        <v>113</v>
      </c>
      <c r="C14" s="35">
        <f t="shared" si="0"/>
        <v>13.420427553444181</v>
      </c>
      <c r="E14" s="34" t="s">
        <v>166</v>
      </c>
      <c r="F14" s="97">
        <v>36</v>
      </c>
      <c r="G14" s="84">
        <f t="shared" si="1"/>
        <v>0.9785267735797772</v>
      </c>
    </row>
    <row r="15" spans="1:7" ht="12.75">
      <c r="A15" s="36" t="s">
        <v>324</v>
      </c>
      <c r="B15" s="97">
        <v>180</v>
      </c>
      <c r="C15" s="35">
        <f t="shared" si="0"/>
        <v>21.377672209026127</v>
      </c>
      <c r="E15" s="34" t="s">
        <v>278</v>
      </c>
      <c r="F15" s="97">
        <v>422</v>
      </c>
      <c r="G15" s="84">
        <f t="shared" si="1"/>
        <v>11.470508290296276</v>
      </c>
    </row>
    <row r="16" spans="1:7" ht="12.75">
      <c r="A16" s="36"/>
      <c r="B16" s="93" t="s">
        <v>250</v>
      </c>
      <c r="C16" s="10"/>
      <c r="E16" s="34" t="s">
        <v>279</v>
      </c>
      <c r="F16" s="98">
        <v>178</v>
      </c>
      <c r="G16" s="84">
        <f t="shared" si="1"/>
        <v>4.838271269366675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206</v>
      </c>
      <c r="G17" s="84">
        <f>(F17/$F$9)*100</f>
        <v>5.599347648817613</v>
      </c>
    </row>
    <row r="18" spans="1:7" ht="12.75">
      <c r="A18" s="29" t="s">
        <v>282</v>
      </c>
      <c r="B18" s="93">
        <v>2626</v>
      </c>
      <c r="C18" s="33">
        <f>(B18/$B$18)*100</f>
        <v>100</v>
      </c>
      <c r="E18" s="34" t="s">
        <v>283</v>
      </c>
      <c r="F18" s="97">
        <v>216</v>
      </c>
      <c r="G18" s="84">
        <f>(F18/$F$9)*100</f>
        <v>5.871160641478663</v>
      </c>
    </row>
    <row r="19" spans="1:7" ht="12.75">
      <c r="A19" s="36" t="s">
        <v>284</v>
      </c>
      <c r="B19" s="97">
        <v>59</v>
      </c>
      <c r="C19" s="84">
        <f aca="true" t="shared" si="2" ref="C19:C25">(B19/$B$18)*100</f>
        <v>2.246763137852247</v>
      </c>
      <c r="E19" s="34"/>
      <c r="F19" s="97" t="s">
        <v>250</v>
      </c>
      <c r="G19" s="84"/>
    </row>
    <row r="20" spans="1:7" ht="12.75">
      <c r="A20" s="36" t="s">
        <v>285</v>
      </c>
      <c r="B20" s="97">
        <v>180</v>
      </c>
      <c r="C20" s="84">
        <f t="shared" si="2"/>
        <v>6.854531607006854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862</v>
      </c>
      <c r="C21" s="84">
        <f t="shared" si="2"/>
        <v>32.82559025133283</v>
      </c>
      <c r="E21" s="38" t="s">
        <v>167</v>
      </c>
      <c r="F21" s="80">
        <v>422</v>
      </c>
      <c r="G21" s="33">
        <f>(F21/$F$21)*100</f>
        <v>100</v>
      </c>
    </row>
    <row r="22" spans="1:7" ht="12.75">
      <c r="A22" s="36" t="s">
        <v>302</v>
      </c>
      <c r="B22" s="97">
        <v>607</v>
      </c>
      <c r="C22" s="84">
        <f t="shared" si="2"/>
        <v>23.115003808073116</v>
      </c>
      <c r="E22" s="34" t="s">
        <v>303</v>
      </c>
      <c r="F22" s="97">
        <v>84</v>
      </c>
      <c r="G22" s="84">
        <f aca="true" t="shared" si="3" ref="G22:G27">(F22/$F$21)*100</f>
        <v>19.90521327014218</v>
      </c>
    </row>
    <row r="23" spans="1:7" ht="12.75">
      <c r="A23" s="36" t="s">
        <v>304</v>
      </c>
      <c r="B23" s="97">
        <v>177</v>
      </c>
      <c r="C23" s="84">
        <f t="shared" si="2"/>
        <v>6.740289413556741</v>
      </c>
      <c r="E23" s="34" t="s">
        <v>305</v>
      </c>
      <c r="F23" s="97">
        <v>87</v>
      </c>
      <c r="G23" s="84">
        <f t="shared" si="3"/>
        <v>20.61611374407583</v>
      </c>
    </row>
    <row r="24" spans="1:7" ht="12.75">
      <c r="A24" s="36" t="s">
        <v>306</v>
      </c>
      <c r="B24" s="97">
        <v>499</v>
      </c>
      <c r="C24" s="84">
        <f t="shared" si="2"/>
        <v>19.002284843869003</v>
      </c>
      <c r="E24" s="34" t="s">
        <v>307</v>
      </c>
      <c r="F24" s="97">
        <v>23</v>
      </c>
      <c r="G24" s="84">
        <f t="shared" si="3"/>
        <v>5.450236966824645</v>
      </c>
    </row>
    <row r="25" spans="1:7" ht="12.75">
      <c r="A25" s="36" t="s">
        <v>308</v>
      </c>
      <c r="B25" s="97">
        <v>242</v>
      </c>
      <c r="C25" s="84">
        <f t="shared" si="2"/>
        <v>9.215536938309215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194</v>
      </c>
      <c r="G26" s="84">
        <f t="shared" si="3"/>
        <v>45.97156398104265</v>
      </c>
    </row>
    <row r="27" spans="1:7" ht="12.75">
      <c r="A27" s="36" t="s">
        <v>311</v>
      </c>
      <c r="B27" s="108">
        <v>90.9</v>
      </c>
      <c r="C27" s="37" t="s">
        <v>261</v>
      </c>
      <c r="E27" s="34" t="s">
        <v>312</v>
      </c>
      <c r="F27" s="97">
        <v>34</v>
      </c>
      <c r="G27" s="84">
        <f t="shared" si="3"/>
        <v>8.056872037914692</v>
      </c>
    </row>
    <row r="28" spans="1:7" ht="12.75">
      <c r="A28" s="36" t="s">
        <v>313</v>
      </c>
      <c r="B28" s="108">
        <v>28.2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3378</v>
      </c>
      <c r="G30" s="33">
        <f>(F30/$F$30)*100</f>
        <v>100</v>
      </c>
      <c r="J30" s="39"/>
    </row>
    <row r="31" spans="1:10" ht="12.75">
      <c r="A31" s="95" t="s">
        <v>296</v>
      </c>
      <c r="B31" s="93">
        <v>2900</v>
      </c>
      <c r="C31" s="33">
        <f>(B31/$B$31)*100</f>
        <v>100</v>
      </c>
      <c r="E31" s="34" t="s">
        <v>317</v>
      </c>
      <c r="F31" s="97">
        <v>2825</v>
      </c>
      <c r="G31" s="101">
        <f>(F31/$F$30)*100</f>
        <v>83.62936648904677</v>
      </c>
      <c r="J31" s="39"/>
    </row>
    <row r="32" spans="1:10" ht="12.75">
      <c r="A32" s="36" t="s">
        <v>318</v>
      </c>
      <c r="B32" s="97">
        <v>642</v>
      </c>
      <c r="C32" s="10">
        <f>(B32/$B$31)*100</f>
        <v>22.137931034482758</v>
      </c>
      <c r="E32" s="34" t="s">
        <v>319</v>
      </c>
      <c r="F32" s="97">
        <v>553</v>
      </c>
      <c r="G32" s="101">
        <f aca="true" t="shared" si="4" ref="G32:G39">(F32/$F$30)*100</f>
        <v>16.37063351095323</v>
      </c>
      <c r="J32" s="39"/>
    </row>
    <row r="33" spans="1:10" ht="12.75">
      <c r="A33" s="36" t="s">
        <v>320</v>
      </c>
      <c r="B33" s="97">
        <v>1750</v>
      </c>
      <c r="C33" s="10">
        <f aca="true" t="shared" si="5" ref="C33:C38">(B33/$B$31)*100</f>
        <v>60.3448275862069</v>
      </c>
      <c r="E33" s="34" t="s">
        <v>321</v>
      </c>
      <c r="F33" s="97">
        <v>173</v>
      </c>
      <c r="G33" s="101">
        <f t="shared" si="4"/>
        <v>5.1213735938425105</v>
      </c>
      <c r="J33" s="39"/>
    </row>
    <row r="34" spans="1:7" ht="12.75">
      <c r="A34" s="36" t="s">
        <v>322</v>
      </c>
      <c r="B34" s="97">
        <v>39</v>
      </c>
      <c r="C34" s="10">
        <f t="shared" si="5"/>
        <v>1.3448275862068966</v>
      </c>
      <c r="E34" s="34" t="s">
        <v>323</v>
      </c>
      <c r="F34" s="97">
        <v>326</v>
      </c>
      <c r="G34" s="101">
        <f t="shared" si="4"/>
        <v>9.650680876258141</v>
      </c>
    </row>
    <row r="35" spans="1:7" ht="12.75">
      <c r="A35" s="36" t="s">
        <v>325</v>
      </c>
      <c r="B35" s="97">
        <v>244</v>
      </c>
      <c r="C35" s="10">
        <f t="shared" si="5"/>
        <v>8.413793103448276</v>
      </c>
      <c r="E35" s="34" t="s">
        <v>321</v>
      </c>
      <c r="F35" s="97">
        <v>148</v>
      </c>
      <c r="G35" s="101">
        <f t="shared" si="4"/>
        <v>4.381290704558911</v>
      </c>
    </row>
    <row r="36" spans="1:7" ht="12.75">
      <c r="A36" s="36" t="s">
        <v>297</v>
      </c>
      <c r="B36" s="97">
        <v>213</v>
      </c>
      <c r="C36" s="10">
        <f t="shared" si="5"/>
        <v>7.344827586206897</v>
      </c>
      <c r="E36" s="34" t="s">
        <v>327</v>
      </c>
      <c r="F36" s="97">
        <v>122</v>
      </c>
      <c r="G36" s="101">
        <f t="shared" si="4"/>
        <v>3.6116044997039665</v>
      </c>
    </row>
    <row r="37" spans="1:7" ht="12.75">
      <c r="A37" s="36" t="s">
        <v>326</v>
      </c>
      <c r="B37" s="97">
        <v>225</v>
      </c>
      <c r="C37" s="10">
        <f t="shared" si="5"/>
        <v>7.758620689655173</v>
      </c>
      <c r="E37" s="34" t="s">
        <v>321</v>
      </c>
      <c r="F37" s="97">
        <v>12</v>
      </c>
      <c r="G37" s="101">
        <f t="shared" si="4"/>
        <v>0.3552397868561279</v>
      </c>
    </row>
    <row r="38" spans="1:7" ht="12.75">
      <c r="A38" s="36" t="s">
        <v>297</v>
      </c>
      <c r="B38" s="97">
        <v>104</v>
      </c>
      <c r="C38" s="10">
        <f t="shared" si="5"/>
        <v>3.5862068965517238</v>
      </c>
      <c r="E38" s="34" t="s">
        <v>259</v>
      </c>
      <c r="F38" s="97">
        <v>88</v>
      </c>
      <c r="G38" s="101">
        <f t="shared" si="4"/>
        <v>2.605091770278271</v>
      </c>
    </row>
    <row r="39" spans="1:7" ht="12.75">
      <c r="A39" s="36"/>
      <c r="B39" s="97" t="s">
        <v>250</v>
      </c>
      <c r="C39" s="10"/>
      <c r="E39" s="34" t="s">
        <v>321</v>
      </c>
      <c r="F39" s="97">
        <v>13</v>
      </c>
      <c r="G39" s="101">
        <f t="shared" si="4"/>
        <v>0.3848431024274719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68</v>
      </c>
      <c r="C42" s="33">
        <f>(B42/$B$42)*100</f>
        <v>100</v>
      </c>
      <c r="E42" s="31" t="s">
        <v>268</v>
      </c>
      <c r="F42" s="80">
        <v>3679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4691</v>
      </c>
      <c r="G43" s="107">
        <f aca="true" t="shared" si="6" ref="G43:G71">(F43/$F$42)*100</f>
        <v>127.50747485729819</v>
      </c>
    </row>
    <row r="44" spans="1:7" ht="12.75">
      <c r="A44" s="36"/>
      <c r="B44" s="93" t="s">
        <v>250</v>
      </c>
      <c r="C44" s="10"/>
      <c r="E44" s="1" t="s">
        <v>329</v>
      </c>
      <c r="F44" s="97">
        <v>6</v>
      </c>
      <c r="G44" s="101">
        <f t="shared" si="6"/>
        <v>0.16308779559662953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</v>
      </c>
      <c r="G45" s="101">
        <f t="shared" si="6"/>
        <v>0.2446316933949443</v>
      </c>
    </row>
    <row r="46" spans="1:7" ht="12.75">
      <c r="A46" s="29" t="s">
        <v>331</v>
      </c>
      <c r="B46" s="93">
        <v>2796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0.1359064963305246</v>
      </c>
    </row>
    <row r="47" spans="1:7" ht="12.75">
      <c r="A47" s="36" t="s">
        <v>333</v>
      </c>
      <c r="B47" s="97">
        <v>413</v>
      </c>
      <c r="C47" s="10">
        <f>(B47/$B$46)*100</f>
        <v>14.771101573676681</v>
      </c>
      <c r="E47" s="1" t="s">
        <v>334</v>
      </c>
      <c r="F47" s="97">
        <v>51</v>
      </c>
      <c r="G47" s="101">
        <f t="shared" si="6"/>
        <v>1.386246262571351</v>
      </c>
    </row>
    <row r="48" spans="1:7" ht="12.75">
      <c r="A48" s="36"/>
      <c r="B48" s="93" t="s">
        <v>250</v>
      </c>
      <c r="C48" s="10"/>
      <c r="E48" s="1" t="s">
        <v>335</v>
      </c>
      <c r="F48" s="97">
        <v>383</v>
      </c>
      <c r="G48" s="101">
        <f t="shared" si="6"/>
        <v>10.410437618918184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76</v>
      </c>
      <c r="G49" s="101">
        <f t="shared" si="6"/>
        <v>2.065778744223974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</v>
      </c>
      <c r="G50" s="101">
        <f t="shared" si="6"/>
        <v>0.46208208752378366</v>
      </c>
    </row>
    <row r="51" spans="1:7" ht="12.75">
      <c r="A51" s="5" t="s">
        <v>338</v>
      </c>
      <c r="B51" s="93">
        <v>649</v>
      </c>
      <c r="C51" s="33">
        <f>(B51/$B$51)*100</f>
        <v>100</v>
      </c>
      <c r="E51" s="1" t="s">
        <v>339</v>
      </c>
      <c r="F51" s="97">
        <v>738</v>
      </c>
      <c r="G51" s="101">
        <f t="shared" si="6"/>
        <v>20.05979885838543</v>
      </c>
    </row>
    <row r="52" spans="1:7" ht="12.75">
      <c r="A52" s="4" t="s">
        <v>340</v>
      </c>
      <c r="B52" s="98">
        <v>50</v>
      </c>
      <c r="C52" s="10">
        <f>(B52/$B$51)*100</f>
        <v>7.704160246533127</v>
      </c>
      <c r="E52" s="1" t="s">
        <v>341</v>
      </c>
      <c r="F52" s="97">
        <v>10</v>
      </c>
      <c r="G52" s="101">
        <f t="shared" si="6"/>
        <v>0.2718129926610492</v>
      </c>
    </row>
    <row r="53" spans="1:7" ht="12.75">
      <c r="A53" s="4"/>
      <c r="B53" s="93" t="s">
        <v>250</v>
      </c>
      <c r="C53" s="10"/>
      <c r="E53" s="1" t="s">
        <v>342</v>
      </c>
      <c r="F53" s="97">
        <v>119</v>
      </c>
      <c r="G53" s="101">
        <f t="shared" si="6"/>
        <v>3.2345746126664854</v>
      </c>
    </row>
    <row r="54" spans="1:7" ht="14.25">
      <c r="A54" s="5" t="s">
        <v>343</v>
      </c>
      <c r="B54" s="93">
        <v>2238</v>
      </c>
      <c r="C54" s="33">
        <f>(B54/$B$54)*100</f>
        <v>100</v>
      </c>
      <c r="E54" s="1" t="s">
        <v>201</v>
      </c>
      <c r="F54" s="97">
        <v>863</v>
      </c>
      <c r="G54" s="101">
        <f t="shared" si="6"/>
        <v>23.457461266648547</v>
      </c>
    </row>
    <row r="55" spans="1:7" ht="12.75">
      <c r="A55" s="4" t="s">
        <v>340</v>
      </c>
      <c r="B55" s="98">
        <v>395</v>
      </c>
      <c r="C55" s="10">
        <f>(B55/$B$54)*100</f>
        <v>17.649687220732797</v>
      </c>
      <c r="E55" s="1" t="s">
        <v>344</v>
      </c>
      <c r="F55" s="97">
        <v>756</v>
      </c>
      <c r="G55" s="101">
        <f t="shared" si="6"/>
        <v>20.54906224517532</v>
      </c>
    </row>
    <row r="56" spans="1:7" ht="12.75">
      <c r="A56" s="4" t="s">
        <v>345</v>
      </c>
      <c r="B56" s="119">
        <v>45.6</v>
      </c>
      <c r="C56" s="37" t="s">
        <v>261</v>
      </c>
      <c r="E56" s="1" t="s">
        <v>346</v>
      </c>
      <c r="F56" s="97">
        <v>4</v>
      </c>
      <c r="G56" s="101">
        <f t="shared" si="6"/>
        <v>0.10872519706441967</v>
      </c>
    </row>
    <row r="57" spans="1:7" ht="12.75">
      <c r="A57" s="4" t="s">
        <v>347</v>
      </c>
      <c r="B57" s="98">
        <v>1843</v>
      </c>
      <c r="C57" s="10">
        <f>(B57/$B$54)*100</f>
        <v>82.3503127792672</v>
      </c>
      <c r="E57" s="1" t="s">
        <v>348</v>
      </c>
      <c r="F57" s="97">
        <v>30</v>
      </c>
      <c r="G57" s="101">
        <f t="shared" si="6"/>
        <v>0.8154389779831475</v>
      </c>
    </row>
    <row r="58" spans="1:7" ht="12.75">
      <c r="A58" s="4" t="s">
        <v>345</v>
      </c>
      <c r="B58" s="119">
        <v>83.3</v>
      </c>
      <c r="C58" s="37" t="s">
        <v>261</v>
      </c>
      <c r="E58" s="1" t="s">
        <v>349</v>
      </c>
      <c r="F58" s="97">
        <v>196</v>
      </c>
      <c r="G58" s="101">
        <f t="shared" si="6"/>
        <v>5.327534656156565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491</v>
      </c>
      <c r="C60" s="33">
        <f>(B60/$B$60)*100</f>
        <v>100</v>
      </c>
      <c r="E60" s="1" t="s">
        <v>352</v>
      </c>
      <c r="F60" s="97">
        <v>35</v>
      </c>
      <c r="G60" s="101">
        <f t="shared" si="6"/>
        <v>0.9513454743136721</v>
      </c>
    </row>
    <row r="61" spans="1:7" ht="12.75">
      <c r="A61" s="4" t="s">
        <v>340</v>
      </c>
      <c r="B61" s="97">
        <v>185</v>
      </c>
      <c r="C61" s="10">
        <f>(B61/$B$60)*100</f>
        <v>37.67820773930753</v>
      </c>
      <c r="E61" s="1" t="s">
        <v>353</v>
      </c>
      <c r="F61" s="97">
        <v>40</v>
      </c>
      <c r="G61" s="101">
        <f t="shared" si="6"/>
        <v>1.0872519706441968</v>
      </c>
    </row>
    <row r="62" spans="1:7" ht="12.75">
      <c r="A62" s="4"/>
      <c r="B62" s="93" t="s">
        <v>250</v>
      </c>
      <c r="C62" s="10"/>
      <c r="E62" s="1" t="s">
        <v>354</v>
      </c>
      <c r="F62" s="97">
        <v>110</v>
      </c>
      <c r="G62" s="101">
        <f t="shared" si="6"/>
        <v>2.989942919271541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51</v>
      </c>
      <c r="G63" s="101">
        <f t="shared" si="6"/>
        <v>1.386246262571351</v>
      </c>
    </row>
    <row r="64" spans="1:7" ht="12.75">
      <c r="A64" s="29" t="s">
        <v>357</v>
      </c>
      <c r="B64" s="93">
        <v>3378</v>
      </c>
      <c r="C64" s="33">
        <f>(B64/$B$64)*100</f>
        <v>100</v>
      </c>
      <c r="E64" s="1" t="s">
        <v>358</v>
      </c>
      <c r="F64" s="97">
        <v>48</v>
      </c>
      <c r="G64" s="101">
        <f t="shared" si="6"/>
        <v>1.3047023647730362</v>
      </c>
    </row>
    <row r="65" spans="1:7" ht="12.75">
      <c r="A65" s="4" t="s">
        <v>256</v>
      </c>
      <c r="B65" s="97">
        <v>2098</v>
      </c>
      <c r="C65" s="10">
        <f>(B65/$B$64)*100</f>
        <v>62.107756068679684</v>
      </c>
      <c r="E65" s="1" t="s">
        <v>359</v>
      </c>
      <c r="F65" s="97">
        <v>51</v>
      </c>
      <c r="G65" s="101">
        <f t="shared" si="6"/>
        <v>1.386246262571351</v>
      </c>
    </row>
    <row r="66" spans="1:7" ht="12.75">
      <c r="A66" s="4" t="s">
        <v>257</v>
      </c>
      <c r="B66" s="97">
        <v>1171</v>
      </c>
      <c r="C66" s="10">
        <f aca="true" t="shared" si="7" ref="C66:C71">(B66/$B$64)*100</f>
        <v>34.66548253404381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734</v>
      </c>
      <c r="C67" s="10">
        <f t="shared" si="7"/>
        <v>21.72883362936649</v>
      </c>
      <c r="E67" s="1" t="s">
        <v>362</v>
      </c>
      <c r="F67" s="97">
        <v>53</v>
      </c>
      <c r="G67" s="101">
        <f t="shared" si="6"/>
        <v>1.4406088611035606</v>
      </c>
    </row>
    <row r="68" spans="1:7" ht="12.75">
      <c r="A68" s="4" t="s">
        <v>363</v>
      </c>
      <c r="B68" s="97">
        <v>437</v>
      </c>
      <c r="C68" s="10">
        <f t="shared" si="7"/>
        <v>12.936648904677323</v>
      </c>
      <c r="E68" s="1" t="s">
        <v>364</v>
      </c>
      <c r="F68" s="97">
        <v>147</v>
      </c>
      <c r="G68" s="101">
        <f t="shared" si="6"/>
        <v>3.9956509921174237</v>
      </c>
    </row>
    <row r="69" spans="1:7" ht="12.75">
      <c r="A69" s="4" t="s">
        <v>365</v>
      </c>
      <c r="B69" s="97">
        <v>322</v>
      </c>
      <c r="C69" s="10">
        <f t="shared" si="7"/>
        <v>9.532267613972765</v>
      </c>
      <c r="E69" s="1" t="s">
        <v>366</v>
      </c>
      <c r="F69" s="97">
        <v>63</v>
      </c>
      <c r="G69" s="101">
        <f t="shared" si="6"/>
        <v>1.7124218537646099</v>
      </c>
    </row>
    <row r="70" spans="1:7" ht="12.75">
      <c r="A70" s="4" t="s">
        <v>367</v>
      </c>
      <c r="B70" s="97">
        <v>115</v>
      </c>
      <c r="C70" s="10">
        <f t="shared" si="7"/>
        <v>3.404381290704559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109</v>
      </c>
      <c r="C71" s="40">
        <f t="shared" si="7"/>
        <v>3.226761397276495</v>
      </c>
      <c r="D71" s="41"/>
      <c r="E71" s="9" t="s">
        <v>369</v>
      </c>
      <c r="F71" s="103">
        <v>830</v>
      </c>
      <c r="G71" s="104">
        <f t="shared" si="6"/>
        <v>22.560478390867083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2863</v>
      </c>
      <c r="C9" s="81">
        <f>(B9/$B$9)*100</f>
        <v>100</v>
      </c>
      <c r="D9" s="65"/>
      <c r="E9" s="79" t="s">
        <v>381</v>
      </c>
      <c r="F9" s="80">
        <v>1364</v>
      </c>
      <c r="G9" s="81">
        <f>(F9/$F$9)*100</f>
        <v>100</v>
      </c>
    </row>
    <row r="10" spans="1:7" ht="12.75">
      <c r="A10" s="82" t="s">
        <v>382</v>
      </c>
      <c r="B10" s="97">
        <v>1885</v>
      </c>
      <c r="C10" s="105">
        <f>(B10/$B$9)*100</f>
        <v>65.84002794271743</v>
      </c>
      <c r="D10" s="65"/>
      <c r="E10" s="78" t="s">
        <v>383</v>
      </c>
      <c r="F10" s="97">
        <v>41</v>
      </c>
      <c r="G10" s="105">
        <f aca="true" t="shared" si="0" ref="G10:G19">(F10/$F$9)*100</f>
        <v>3.005865102639296</v>
      </c>
    </row>
    <row r="11" spans="1:7" ht="12.75">
      <c r="A11" s="82" t="s">
        <v>384</v>
      </c>
      <c r="B11" s="97">
        <v>1885</v>
      </c>
      <c r="C11" s="105">
        <f aca="true" t="shared" si="1" ref="C11:C16">(B11/$B$9)*100</f>
        <v>65.84002794271743</v>
      </c>
      <c r="D11" s="65"/>
      <c r="E11" s="78" t="s">
        <v>385</v>
      </c>
      <c r="F11" s="97">
        <v>40</v>
      </c>
      <c r="G11" s="105">
        <f t="shared" si="0"/>
        <v>2.932551319648094</v>
      </c>
    </row>
    <row r="12" spans="1:7" ht="12.75">
      <c r="A12" s="82" t="s">
        <v>386</v>
      </c>
      <c r="B12" s="97">
        <v>1820</v>
      </c>
      <c r="C12" s="105">
        <f>(B12/$B$9)*100</f>
        <v>63.56968215158925</v>
      </c>
      <c r="D12" s="65"/>
      <c r="E12" s="78" t="s">
        <v>387</v>
      </c>
      <c r="F12" s="97">
        <v>109</v>
      </c>
      <c r="G12" s="105">
        <f t="shared" si="0"/>
        <v>7.991202346041056</v>
      </c>
    </row>
    <row r="13" spans="1:7" ht="12.75">
      <c r="A13" s="82" t="s">
        <v>388</v>
      </c>
      <c r="B13" s="97">
        <v>65</v>
      </c>
      <c r="C13" s="105">
        <f>(B13/$B$9)*100</f>
        <v>2.2703457911281872</v>
      </c>
      <c r="D13" s="65"/>
      <c r="E13" s="78" t="s">
        <v>389</v>
      </c>
      <c r="F13" s="97">
        <v>104</v>
      </c>
      <c r="G13" s="105">
        <f t="shared" si="0"/>
        <v>7.624633431085044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206</v>
      </c>
      <c r="G14" s="105">
        <f t="shared" si="0"/>
        <v>15.102639296187684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338</v>
      </c>
      <c r="G15" s="105">
        <f t="shared" si="0"/>
        <v>24.780058651026394</v>
      </c>
    </row>
    <row r="16" spans="1:7" ht="12.75">
      <c r="A16" s="82" t="s">
        <v>67</v>
      </c>
      <c r="B16" s="97">
        <v>978</v>
      </c>
      <c r="C16" s="105">
        <f t="shared" si="1"/>
        <v>34.15997205728257</v>
      </c>
      <c r="D16" s="65"/>
      <c r="E16" s="78" t="s">
        <v>68</v>
      </c>
      <c r="F16" s="97">
        <v>231</v>
      </c>
      <c r="G16" s="105">
        <f t="shared" si="0"/>
        <v>16.93548387096774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205</v>
      </c>
      <c r="G17" s="105">
        <f t="shared" si="0"/>
        <v>15.029325513196481</v>
      </c>
    </row>
    <row r="18" spans="1:7" ht="12.75">
      <c r="A18" s="77" t="s">
        <v>70</v>
      </c>
      <c r="B18" s="80">
        <v>1474</v>
      </c>
      <c r="C18" s="81">
        <f>(B18/$B$18)*100</f>
        <v>100</v>
      </c>
      <c r="D18" s="65"/>
      <c r="E18" s="78" t="s">
        <v>170</v>
      </c>
      <c r="F18" s="97">
        <v>64</v>
      </c>
      <c r="G18" s="105">
        <f t="shared" si="0"/>
        <v>4.69208211143695</v>
      </c>
    </row>
    <row r="19" spans="1:9" ht="12.75">
      <c r="A19" s="82" t="s">
        <v>382</v>
      </c>
      <c r="B19" s="97">
        <v>867</v>
      </c>
      <c r="C19" s="105">
        <f>(B19/$B$18)*100</f>
        <v>58.81953867028494</v>
      </c>
      <c r="D19" s="65"/>
      <c r="E19" s="78" t="s">
        <v>169</v>
      </c>
      <c r="F19" s="98">
        <v>26</v>
      </c>
      <c r="G19" s="105">
        <f t="shared" si="0"/>
        <v>1.906158357771261</v>
      </c>
      <c r="I19" s="117"/>
    </row>
    <row r="20" spans="1:7" ht="12.75">
      <c r="A20" s="82" t="s">
        <v>384</v>
      </c>
      <c r="B20" s="97">
        <v>867</v>
      </c>
      <c r="C20" s="105">
        <f>(B20/$B$18)*100</f>
        <v>58.81953867028494</v>
      </c>
      <c r="D20" s="65"/>
      <c r="E20" s="78" t="s">
        <v>71</v>
      </c>
      <c r="F20" s="97">
        <v>64643</v>
      </c>
      <c r="G20" s="112" t="s">
        <v>261</v>
      </c>
    </row>
    <row r="21" spans="1:7" ht="12.75">
      <c r="A21" s="82" t="s">
        <v>386</v>
      </c>
      <c r="B21" s="97">
        <v>860</v>
      </c>
      <c r="C21" s="105">
        <f>(B21/$B$18)*100</f>
        <v>58.34464043419268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1126</v>
      </c>
      <c r="G22" s="105">
        <f>(F22/$F$9)*100</f>
        <v>82.55131964809385</v>
      </c>
    </row>
    <row r="23" spans="1:7" ht="12.75">
      <c r="A23" s="77" t="s">
        <v>73</v>
      </c>
      <c r="B23" s="80">
        <v>351</v>
      </c>
      <c r="C23" s="81">
        <f>(B23/$B$23)*100</f>
        <v>100</v>
      </c>
      <c r="D23" s="65"/>
      <c r="E23" s="78" t="s">
        <v>74</v>
      </c>
      <c r="F23" s="97">
        <v>73237</v>
      </c>
      <c r="G23" s="112" t="s">
        <v>261</v>
      </c>
    </row>
    <row r="24" spans="1:7" ht="12.75">
      <c r="A24" s="82" t="s">
        <v>75</v>
      </c>
      <c r="B24" s="97">
        <v>218</v>
      </c>
      <c r="C24" s="105">
        <f>(B24/$B$23)*100</f>
        <v>62.10826210826211</v>
      </c>
      <c r="D24" s="65"/>
      <c r="E24" s="78" t="s">
        <v>76</v>
      </c>
      <c r="F24" s="97">
        <v>414</v>
      </c>
      <c r="G24" s="105">
        <f>(F24/$F$9)*100</f>
        <v>30.35190615835777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11173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43</v>
      </c>
      <c r="G26" s="105">
        <f>(F26/$F$9)*100</f>
        <v>3.1524926686217007</v>
      </c>
    </row>
    <row r="27" spans="1:7" ht="12.75">
      <c r="A27" s="77" t="s">
        <v>85</v>
      </c>
      <c r="B27" s="80">
        <v>1807</v>
      </c>
      <c r="C27" s="81">
        <f>(B27/$B$27)*100</f>
        <v>100</v>
      </c>
      <c r="D27" s="65"/>
      <c r="E27" s="78" t="s">
        <v>78</v>
      </c>
      <c r="F27" s="98">
        <v>4939</v>
      </c>
      <c r="G27" s="112" t="s">
        <v>261</v>
      </c>
    </row>
    <row r="28" spans="1:7" ht="12.75">
      <c r="A28" s="82" t="s">
        <v>86</v>
      </c>
      <c r="B28" s="97">
        <v>1573</v>
      </c>
      <c r="C28" s="105">
        <f aca="true" t="shared" si="2" ref="C28:C33">(B28/$B$27)*100</f>
        <v>87.05035971223022</v>
      </c>
      <c r="D28" s="65"/>
      <c r="E28" s="78" t="s">
        <v>79</v>
      </c>
      <c r="F28" s="97">
        <v>20</v>
      </c>
      <c r="G28" s="105">
        <f>(F28/$F$9)*100</f>
        <v>1.466275659824047</v>
      </c>
    </row>
    <row r="29" spans="1:7" ht="12.75">
      <c r="A29" s="82" t="s">
        <v>87</v>
      </c>
      <c r="B29" s="97">
        <v>187</v>
      </c>
      <c r="C29" s="105">
        <f t="shared" si="2"/>
        <v>10.348644161593802</v>
      </c>
      <c r="D29" s="65"/>
      <c r="E29" s="78" t="s">
        <v>80</v>
      </c>
      <c r="F29" s="97">
        <v>1775</v>
      </c>
      <c r="G29" s="112" t="s">
        <v>261</v>
      </c>
    </row>
    <row r="30" spans="1:7" ht="12.75">
      <c r="A30" s="82" t="s">
        <v>88</v>
      </c>
      <c r="B30" s="97">
        <v>15</v>
      </c>
      <c r="C30" s="105">
        <f t="shared" si="2"/>
        <v>0.8301051466519093</v>
      </c>
      <c r="D30" s="65"/>
      <c r="E30" s="78" t="s">
        <v>81</v>
      </c>
      <c r="F30" s="97">
        <v>296</v>
      </c>
      <c r="G30" s="105">
        <f>(F30/$F$9)*100</f>
        <v>21.700879765395893</v>
      </c>
    </row>
    <row r="31" spans="1:7" ht="12.75">
      <c r="A31" s="82" t="s">
        <v>115</v>
      </c>
      <c r="B31" s="97">
        <v>8</v>
      </c>
      <c r="C31" s="105">
        <f t="shared" si="2"/>
        <v>0.44272274488101826</v>
      </c>
      <c r="D31" s="65"/>
      <c r="E31" s="78" t="s">
        <v>82</v>
      </c>
      <c r="F31" s="97">
        <v>15960</v>
      </c>
      <c r="G31" s="112" t="s">
        <v>261</v>
      </c>
    </row>
    <row r="32" spans="1:7" ht="12.75">
      <c r="A32" s="82" t="s">
        <v>89</v>
      </c>
      <c r="B32" s="97">
        <v>7</v>
      </c>
      <c r="C32" s="105">
        <f t="shared" si="2"/>
        <v>0.387382401770891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</v>
      </c>
      <c r="C33" s="105">
        <f t="shared" si="2"/>
        <v>0.9407858328721639</v>
      </c>
      <c r="D33" s="65"/>
      <c r="E33" s="79" t="s">
        <v>84</v>
      </c>
      <c r="F33" s="80">
        <v>1031</v>
      </c>
      <c r="G33" s="81">
        <f>(F33/$F$33)*100</f>
        <v>100</v>
      </c>
    </row>
    <row r="34" spans="1:7" ht="12.75">
      <c r="A34" s="82" t="s">
        <v>91</v>
      </c>
      <c r="B34" s="120">
        <v>29.9</v>
      </c>
      <c r="C34" s="112" t="s">
        <v>261</v>
      </c>
      <c r="D34" s="65"/>
      <c r="E34" s="78" t="s">
        <v>383</v>
      </c>
      <c r="F34" s="97">
        <v>20</v>
      </c>
      <c r="G34" s="105">
        <f aca="true" t="shared" si="3" ref="G34:G43">(F34/$F$33)*100</f>
        <v>1.939864209505335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1.454898157129001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67</v>
      </c>
      <c r="G36" s="105">
        <f t="shared" si="3"/>
        <v>6.498545101842872</v>
      </c>
    </row>
    <row r="37" spans="1:7" ht="12.75">
      <c r="A37" s="77" t="s">
        <v>94</v>
      </c>
      <c r="B37" s="80">
        <v>1820</v>
      </c>
      <c r="C37" s="81">
        <f>(B37/$B$37)*100</f>
        <v>100</v>
      </c>
      <c r="D37" s="65"/>
      <c r="E37" s="78" t="s">
        <v>389</v>
      </c>
      <c r="F37" s="97">
        <v>64</v>
      </c>
      <c r="G37" s="105">
        <f t="shared" si="3"/>
        <v>6.207565470417071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159</v>
      </c>
      <c r="G38" s="105">
        <f t="shared" si="3"/>
        <v>15.42192046556741</v>
      </c>
    </row>
    <row r="39" spans="1:7" ht="12.75">
      <c r="A39" s="82" t="s">
        <v>97</v>
      </c>
      <c r="B39" s="98">
        <v>737</v>
      </c>
      <c r="C39" s="105">
        <f>(B39/$B$37)*100</f>
        <v>40.494505494505496</v>
      </c>
      <c r="D39" s="65"/>
      <c r="E39" s="78" t="s">
        <v>393</v>
      </c>
      <c r="F39" s="97">
        <v>262</v>
      </c>
      <c r="G39" s="105">
        <f t="shared" si="3"/>
        <v>25.41222114451988</v>
      </c>
    </row>
    <row r="40" spans="1:7" ht="12.75">
      <c r="A40" s="82" t="s">
        <v>98</v>
      </c>
      <c r="B40" s="98">
        <v>180</v>
      </c>
      <c r="C40" s="105">
        <f>(B40/$B$37)*100</f>
        <v>9.89010989010989</v>
      </c>
      <c r="D40" s="65"/>
      <c r="E40" s="78" t="s">
        <v>68</v>
      </c>
      <c r="F40" s="97">
        <v>184</v>
      </c>
      <c r="G40" s="105">
        <f t="shared" si="3"/>
        <v>17.846750727449077</v>
      </c>
    </row>
    <row r="41" spans="1:7" ht="12.75">
      <c r="A41" s="82" t="s">
        <v>100</v>
      </c>
      <c r="B41" s="98">
        <v>524</v>
      </c>
      <c r="C41" s="105">
        <f>(B41/$B$37)*100</f>
        <v>28.79120879120879</v>
      </c>
      <c r="D41" s="65"/>
      <c r="E41" s="78" t="s">
        <v>69</v>
      </c>
      <c r="F41" s="97">
        <v>195</v>
      </c>
      <c r="G41" s="105">
        <f t="shared" si="3"/>
        <v>18.913676042677015</v>
      </c>
    </row>
    <row r="42" spans="1:7" ht="12.75">
      <c r="A42" s="82" t="s">
        <v>260</v>
      </c>
      <c r="B42" s="98">
        <v>7</v>
      </c>
      <c r="C42" s="105">
        <f>(B42/$B$37)*100</f>
        <v>0.38461538461538464</v>
      </c>
      <c r="D42" s="65"/>
      <c r="E42" s="78" t="s">
        <v>170</v>
      </c>
      <c r="F42" s="97">
        <v>43</v>
      </c>
      <c r="G42" s="105">
        <f t="shared" si="3"/>
        <v>4.1707080504364695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22</v>
      </c>
      <c r="G43" s="105">
        <f t="shared" si="3"/>
        <v>2.133850630455868</v>
      </c>
    </row>
    <row r="44" spans="1:7" ht="12.75">
      <c r="A44" s="82" t="s">
        <v>291</v>
      </c>
      <c r="B44" s="98">
        <v>199</v>
      </c>
      <c r="C44" s="105">
        <f>(B44/$B$37)*100</f>
        <v>10.934065934065934</v>
      </c>
      <c r="D44" s="65"/>
      <c r="E44" s="78" t="s">
        <v>93</v>
      </c>
      <c r="F44" s="97">
        <v>67467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173</v>
      </c>
      <c r="C46" s="105">
        <f>(B46/$B$37)*100</f>
        <v>9.505494505494505</v>
      </c>
      <c r="D46" s="65"/>
      <c r="E46" s="78" t="s">
        <v>96</v>
      </c>
      <c r="F46" s="97">
        <v>27119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47813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37250</v>
      </c>
      <c r="G49" s="114" t="s">
        <v>261</v>
      </c>
    </row>
    <row r="50" spans="1:7" ht="13.5" thickTop="1">
      <c r="A50" s="82" t="s">
        <v>116</v>
      </c>
      <c r="B50" s="98">
        <v>118</v>
      </c>
      <c r="C50" s="105">
        <f t="shared" si="4"/>
        <v>6.4835164835164845</v>
      </c>
      <c r="D50" s="65"/>
      <c r="E50" s="78"/>
      <c r="F50" s="86"/>
      <c r="G50" s="85"/>
    </row>
    <row r="51" spans="1:7" ht="12.75">
      <c r="A51" s="82" t="s">
        <v>117</v>
      </c>
      <c r="B51" s="98">
        <v>272</v>
      </c>
      <c r="C51" s="105">
        <f t="shared" si="4"/>
        <v>14.945054945054945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67</v>
      </c>
      <c r="C52" s="105">
        <f t="shared" si="4"/>
        <v>3.6813186813186816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184</v>
      </c>
      <c r="C53" s="105">
        <f t="shared" si="4"/>
        <v>10.10989010989011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125</v>
      </c>
      <c r="C54" s="105">
        <f t="shared" si="4"/>
        <v>6.868131868131869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123</v>
      </c>
      <c r="C55" s="105">
        <f t="shared" si="4"/>
        <v>6.758241758241758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220</v>
      </c>
      <c r="C57" s="105">
        <f>(B57/$B$37)*100</f>
        <v>12.087912087912088</v>
      </c>
      <c r="D57" s="65"/>
      <c r="E57" s="79" t="s">
        <v>84</v>
      </c>
      <c r="F57" s="80">
        <v>48</v>
      </c>
      <c r="G57" s="105">
        <f>(F57/L57)*100</f>
        <v>4.655674102812803</v>
      </c>
      <c r="H57" s="79" t="s">
        <v>84</v>
      </c>
      <c r="L57" s="15">
        <v>1031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28</v>
      </c>
      <c r="G58" s="105">
        <f>(F58/L58)*100</f>
        <v>5.833333333333333</v>
      </c>
      <c r="H58" s="78" t="s">
        <v>118</v>
      </c>
      <c r="L58" s="15">
        <v>480</v>
      </c>
    </row>
    <row r="59" spans="1:12" ht="12.75">
      <c r="A59" s="82" t="s">
        <v>112</v>
      </c>
      <c r="B59" s="98">
        <v>173</v>
      </c>
      <c r="C59" s="105">
        <f>(B59/$B$37)*100</f>
        <v>9.505494505494505</v>
      </c>
      <c r="D59" s="65"/>
      <c r="E59" s="78" t="s">
        <v>120</v>
      </c>
      <c r="F59" s="97">
        <v>21</v>
      </c>
      <c r="G59" s="105">
        <f>(F59/L59)*100</f>
        <v>8.936170212765958</v>
      </c>
      <c r="H59" s="78" t="s">
        <v>120</v>
      </c>
      <c r="L59" s="15">
        <v>235</v>
      </c>
    </row>
    <row r="60" spans="1:7" ht="12.75">
      <c r="A60" s="82" t="s">
        <v>113</v>
      </c>
      <c r="B60" s="98">
        <v>342</v>
      </c>
      <c r="C60" s="105">
        <f>(B60/$B$37)*100</f>
        <v>18.791208791208792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89</v>
      </c>
      <c r="C62" s="105">
        <f>(B62/$B$37)*100</f>
        <v>4.8901098901098905</v>
      </c>
      <c r="D62" s="65"/>
      <c r="E62" s="79" t="s">
        <v>123</v>
      </c>
      <c r="F62" s="80">
        <v>7</v>
      </c>
      <c r="G62" s="105">
        <f>(F62/L62)*100</f>
        <v>5</v>
      </c>
      <c r="H62" s="79" t="s">
        <v>394</v>
      </c>
      <c r="L62" s="15">
        <v>140</v>
      </c>
    </row>
    <row r="63" spans="1:12" ht="12.75">
      <c r="A63" s="61" t="s">
        <v>293</v>
      </c>
      <c r="B63" s="98">
        <v>38</v>
      </c>
      <c r="C63" s="105">
        <f>(B63/$B$37)*100</f>
        <v>2.0879120879120876</v>
      </c>
      <c r="D63" s="65"/>
      <c r="E63" s="78" t="s">
        <v>118</v>
      </c>
      <c r="F63" s="97">
        <v>7</v>
      </c>
      <c r="G63" s="105">
        <f>(F63/L63)*100</f>
        <v>14.000000000000002</v>
      </c>
      <c r="H63" s="78" t="s">
        <v>118</v>
      </c>
      <c r="L63" s="15">
        <v>50</v>
      </c>
    </row>
    <row r="64" spans="1:12" ht="12.75">
      <c r="A64" s="82" t="s">
        <v>114</v>
      </c>
      <c r="B64" s="98">
        <v>69</v>
      </c>
      <c r="C64" s="105">
        <f>(B64/$B$37)*100</f>
        <v>3.791208791208791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206</v>
      </c>
      <c r="G66" s="105">
        <f aca="true" t="shared" si="5" ref="G66:G71">(F66/L66)*100</f>
        <v>5.634573304157549</v>
      </c>
      <c r="H66" s="79" t="s">
        <v>124</v>
      </c>
      <c r="L66" s="15">
        <v>3656</v>
      </c>
    </row>
    <row r="67" spans="1:12" ht="12.75">
      <c r="A67" s="82" t="s">
        <v>126</v>
      </c>
      <c r="B67" s="97">
        <v>1556</v>
      </c>
      <c r="C67" s="105">
        <f>(B67/$B$37)*100</f>
        <v>85.49450549450549</v>
      </c>
      <c r="D67" s="65"/>
      <c r="E67" s="78" t="s">
        <v>262</v>
      </c>
      <c r="F67" s="97">
        <v>131</v>
      </c>
      <c r="G67" s="105">
        <f t="shared" si="5"/>
        <v>4.6852646638054365</v>
      </c>
      <c r="H67" s="78" t="s">
        <v>262</v>
      </c>
      <c r="L67" s="15">
        <v>2796</v>
      </c>
    </row>
    <row r="68" spans="1:12" ht="12.75">
      <c r="A68" s="82" t="s">
        <v>128</v>
      </c>
      <c r="B68" s="97">
        <v>231</v>
      </c>
      <c r="C68" s="105">
        <f>(B68/$B$37)*100</f>
        <v>12.692307692307692</v>
      </c>
      <c r="D68" s="65"/>
      <c r="E68" s="78" t="s">
        <v>127</v>
      </c>
      <c r="F68" s="97">
        <v>35</v>
      </c>
      <c r="G68" s="105">
        <f t="shared" si="5"/>
        <v>7.128309572301425</v>
      </c>
      <c r="H68" s="78" t="s">
        <v>127</v>
      </c>
      <c r="L68" s="15">
        <v>491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75</v>
      </c>
      <c r="G69" s="105">
        <f t="shared" si="5"/>
        <v>8.720930232558139</v>
      </c>
      <c r="H69" s="78" t="s">
        <v>129</v>
      </c>
      <c r="L69" s="15">
        <v>860</v>
      </c>
    </row>
    <row r="70" spans="1:12" ht="12.75">
      <c r="A70" s="82" t="s">
        <v>376</v>
      </c>
      <c r="B70" s="97">
        <v>28</v>
      </c>
      <c r="C70" s="105">
        <f>(B70/$B$37)*100</f>
        <v>1.5384615384615385</v>
      </c>
      <c r="D70" s="65"/>
      <c r="E70" s="78" t="s">
        <v>130</v>
      </c>
      <c r="F70" s="97">
        <v>49</v>
      </c>
      <c r="G70" s="105">
        <f t="shared" si="5"/>
        <v>8.641975308641975</v>
      </c>
      <c r="H70" s="78" t="s">
        <v>130</v>
      </c>
      <c r="L70" s="15">
        <v>567</v>
      </c>
    </row>
    <row r="71" spans="1:12" ht="13.5" thickBot="1">
      <c r="A71" s="90" t="s">
        <v>371</v>
      </c>
      <c r="B71" s="110">
        <v>5</v>
      </c>
      <c r="C71" s="111">
        <f>(B71/$B$37)*100</f>
        <v>0.27472527472527475</v>
      </c>
      <c r="D71" s="91"/>
      <c r="E71" s="92" t="s">
        <v>131</v>
      </c>
      <c r="F71" s="110">
        <v>52</v>
      </c>
      <c r="G71" s="118">
        <f t="shared" si="5"/>
        <v>10.970464135021098</v>
      </c>
      <c r="H71" s="92" t="s">
        <v>131</v>
      </c>
      <c r="L71" s="15">
        <v>474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1388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1365</v>
      </c>
      <c r="G9" s="81">
        <f>(F9/$F$9)*100</f>
        <v>100</v>
      </c>
      <c r="I9" s="53"/>
    </row>
    <row r="10" spans="1:7" ht="12.75">
      <c r="A10" s="36" t="s">
        <v>137</v>
      </c>
      <c r="B10" s="97">
        <v>1151</v>
      </c>
      <c r="C10" s="105">
        <f aca="true" t="shared" si="0" ref="C10:C18">(B10/$B$8)*100</f>
        <v>82.9250720461095</v>
      </c>
      <c r="E10" s="32" t="s">
        <v>138</v>
      </c>
      <c r="F10" s="97">
        <v>1342</v>
      </c>
      <c r="G10" s="105">
        <f>(F10/$F$9)*100</f>
        <v>98.3150183150183</v>
      </c>
    </row>
    <row r="11" spans="1:7" ht="12.75">
      <c r="A11" s="36" t="s">
        <v>139</v>
      </c>
      <c r="B11" s="97">
        <v>166</v>
      </c>
      <c r="C11" s="105">
        <f t="shared" si="0"/>
        <v>11.959654178674352</v>
      </c>
      <c r="E11" s="32" t="s">
        <v>140</v>
      </c>
      <c r="F11" s="97">
        <v>16</v>
      </c>
      <c r="G11" s="105">
        <f>(F11/$F$9)*100</f>
        <v>1.1721611721611722</v>
      </c>
    </row>
    <row r="12" spans="1:7" ht="12.75">
      <c r="A12" s="36" t="s">
        <v>141</v>
      </c>
      <c r="B12" s="97">
        <v>43</v>
      </c>
      <c r="C12" s="105">
        <f t="shared" si="0"/>
        <v>3.0979827089337175</v>
      </c>
      <c r="E12" s="32" t="s">
        <v>142</v>
      </c>
      <c r="F12" s="97">
        <v>7</v>
      </c>
      <c r="G12" s="105">
        <f>(F12/$F$9)*100</f>
        <v>0.5128205128205128</v>
      </c>
    </row>
    <row r="13" spans="1:7" ht="12.75">
      <c r="A13" s="36" t="s">
        <v>143</v>
      </c>
      <c r="B13" s="97">
        <v>11</v>
      </c>
      <c r="C13" s="105">
        <f t="shared" si="0"/>
        <v>0.792507204610951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</v>
      </c>
      <c r="C14" s="105">
        <f t="shared" si="0"/>
        <v>1.2247838616714697</v>
      </c>
      <c r="E14" s="42" t="s">
        <v>145</v>
      </c>
      <c r="F14" s="80">
        <v>1165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13</v>
      </c>
      <c r="G16" s="105">
        <f>(F16/$F$14)*100</f>
        <v>1.1158798283261802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49</v>
      </c>
      <c r="G17" s="105">
        <f aca="true" t="shared" si="1" ref="G17:G23">(F17/$F$14)*100</f>
        <v>4.206008583690987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337</v>
      </c>
      <c r="G18" s="105">
        <f t="shared" si="1"/>
        <v>28.92703862660944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561</v>
      </c>
      <c r="G19" s="105">
        <f t="shared" si="1"/>
        <v>48.15450643776824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197</v>
      </c>
      <c r="G20" s="105">
        <f t="shared" si="1"/>
        <v>16.909871244635195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8</v>
      </c>
      <c r="G21" s="105">
        <f t="shared" si="1"/>
        <v>0.6866952789699571</v>
      </c>
    </row>
    <row r="22" spans="1:7" ht="12.75">
      <c r="A22" s="36" t="s">
        <v>158</v>
      </c>
      <c r="B22" s="98">
        <v>86</v>
      </c>
      <c r="C22" s="105">
        <f t="shared" si="2"/>
        <v>6.195965417867435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64</v>
      </c>
      <c r="C23" s="105">
        <f t="shared" si="2"/>
        <v>4.610951008645533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201</v>
      </c>
      <c r="C24" s="105">
        <f t="shared" si="2"/>
        <v>14.481268011527376</v>
      </c>
      <c r="E24" s="1" t="s">
        <v>163</v>
      </c>
      <c r="F24" s="97">
        <v>161900</v>
      </c>
      <c r="G24" s="112" t="s">
        <v>261</v>
      </c>
    </row>
    <row r="25" spans="1:7" ht="12.75">
      <c r="A25" s="36" t="s">
        <v>164</v>
      </c>
      <c r="B25" s="97">
        <v>94</v>
      </c>
      <c r="C25" s="105">
        <f t="shared" si="2"/>
        <v>6.772334293948126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165</v>
      </c>
      <c r="C26" s="105">
        <f t="shared" si="2"/>
        <v>11.887608069164266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545</v>
      </c>
      <c r="C27" s="105">
        <f t="shared" si="2"/>
        <v>39.26512968299712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233</v>
      </c>
      <c r="C28" s="105">
        <f t="shared" si="2"/>
        <v>16.786743515850144</v>
      </c>
      <c r="E28" s="32" t="s">
        <v>176</v>
      </c>
      <c r="F28" s="97">
        <v>830</v>
      </c>
      <c r="G28" s="105">
        <f aca="true" t="shared" si="3" ref="G28:G35">(F28/$F$14)*100</f>
        <v>71.24463519313305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0.5150214592274678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27</v>
      </c>
      <c r="G31" s="105">
        <f t="shared" si="3"/>
        <v>2.317596566523605</v>
      </c>
    </row>
    <row r="32" spans="1:7" ht="12.75">
      <c r="A32" s="36" t="s">
        <v>182</v>
      </c>
      <c r="B32" s="97">
        <v>5</v>
      </c>
      <c r="C32" s="105">
        <f t="shared" si="4"/>
        <v>0.36023054755043227</v>
      </c>
      <c r="E32" s="32" t="s">
        <v>183</v>
      </c>
      <c r="F32" s="97">
        <v>58</v>
      </c>
      <c r="G32" s="105">
        <f t="shared" si="3"/>
        <v>4.978540772532189</v>
      </c>
    </row>
    <row r="33" spans="1:7" ht="12.75">
      <c r="A33" s="36" t="s">
        <v>184</v>
      </c>
      <c r="B33" s="97">
        <v>29</v>
      </c>
      <c r="C33" s="105">
        <f t="shared" si="4"/>
        <v>2.089337175792507</v>
      </c>
      <c r="E33" s="32" t="s">
        <v>185</v>
      </c>
      <c r="F33" s="97">
        <v>339</v>
      </c>
      <c r="G33" s="105">
        <f t="shared" si="3"/>
        <v>29.098712446351932</v>
      </c>
    </row>
    <row r="34" spans="1:7" ht="12.75">
      <c r="A34" s="36" t="s">
        <v>186</v>
      </c>
      <c r="B34" s="97">
        <v>84</v>
      </c>
      <c r="C34" s="105">
        <f t="shared" si="4"/>
        <v>6.051873198847262</v>
      </c>
      <c r="E34" s="32" t="s">
        <v>187</v>
      </c>
      <c r="F34" s="97">
        <v>288</v>
      </c>
      <c r="G34" s="105">
        <f t="shared" si="3"/>
        <v>24.721030042918454</v>
      </c>
    </row>
    <row r="35" spans="1:7" ht="12.75">
      <c r="A35" s="36" t="s">
        <v>188</v>
      </c>
      <c r="B35" s="97">
        <v>266</v>
      </c>
      <c r="C35" s="105">
        <f t="shared" si="4"/>
        <v>19.164265129683</v>
      </c>
      <c r="E35" s="32" t="s">
        <v>189</v>
      </c>
      <c r="F35" s="97">
        <v>112</v>
      </c>
      <c r="G35" s="105">
        <f t="shared" si="3"/>
        <v>9.6137339055794</v>
      </c>
    </row>
    <row r="36" spans="1:7" ht="12.75">
      <c r="A36" s="36" t="s">
        <v>190</v>
      </c>
      <c r="B36" s="97">
        <v>416</v>
      </c>
      <c r="C36" s="105">
        <f t="shared" si="4"/>
        <v>29.971181556195965</v>
      </c>
      <c r="E36" s="32" t="s">
        <v>191</v>
      </c>
      <c r="F36" s="97">
        <v>1485</v>
      </c>
      <c r="G36" s="112" t="s">
        <v>261</v>
      </c>
    </row>
    <row r="37" spans="1:7" ht="12.75">
      <c r="A37" s="36" t="s">
        <v>192</v>
      </c>
      <c r="B37" s="97">
        <v>274</v>
      </c>
      <c r="C37" s="105">
        <f t="shared" si="4"/>
        <v>19.740634005763688</v>
      </c>
      <c r="E37" s="32" t="s">
        <v>193</v>
      </c>
      <c r="F37" s="97">
        <v>335</v>
      </c>
      <c r="G37" s="105">
        <f>(F37/$F$14)*100</f>
        <v>28.75536480686695</v>
      </c>
    </row>
    <row r="38" spans="1:7" ht="12.75">
      <c r="A38" s="36" t="s">
        <v>194</v>
      </c>
      <c r="B38" s="97">
        <v>215</v>
      </c>
      <c r="C38" s="105">
        <f t="shared" si="4"/>
        <v>15.489913544668587</v>
      </c>
      <c r="E38" s="32" t="s">
        <v>191</v>
      </c>
      <c r="F38" s="97">
        <v>534</v>
      </c>
      <c r="G38" s="112" t="s">
        <v>261</v>
      </c>
    </row>
    <row r="39" spans="1:7" ht="12.75">
      <c r="A39" s="36" t="s">
        <v>195</v>
      </c>
      <c r="B39" s="97">
        <v>99</v>
      </c>
      <c r="C39" s="105">
        <f t="shared" si="4"/>
        <v>7.132564841498559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1365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322</v>
      </c>
      <c r="G43" s="105">
        <f aca="true" t="shared" si="5" ref="G43:G48">(F43/$F$14)*100</f>
        <v>27.639484978540775</v>
      </c>
    </row>
    <row r="44" spans="1:7" ht="12.75">
      <c r="A44" s="36" t="s">
        <v>209</v>
      </c>
      <c r="B44" s="98">
        <v>122</v>
      </c>
      <c r="C44" s="105">
        <f aca="true" t="shared" si="6" ref="C44:C49">(B44/$B$42)*100</f>
        <v>8.937728937728938</v>
      </c>
      <c r="E44" s="32" t="s">
        <v>210</v>
      </c>
      <c r="F44" s="97">
        <v>188</v>
      </c>
      <c r="G44" s="105">
        <f t="shared" si="5"/>
        <v>16.13733905579399</v>
      </c>
    </row>
    <row r="45" spans="1:7" ht="12.75">
      <c r="A45" s="36" t="s">
        <v>211</v>
      </c>
      <c r="B45" s="98">
        <v>378</v>
      </c>
      <c r="C45" s="105">
        <f t="shared" si="6"/>
        <v>27.692307692307693</v>
      </c>
      <c r="E45" s="32" t="s">
        <v>212</v>
      </c>
      <c r="F45" s="97">
        <v>136</v>
      </c>
      <c r="G45" s="105">
        <f t="shared" si="5"/>
        <v>11.67381974248927</v>
      </c>
    </row>
    <row r="46" spans="1:7" ht="12.75">
      <c r="A46" s="36" t="s">
        <v>213</v>
      </c>
      <c r="B46" s="98">
        <v>205</v>
      </c>
      <c r="C46" s="105">
        <f t="shared" si="6"/>
        <v>15.018315018315018</v>
      </c>
      <c r="E46" s="32" t="s">
        <v>214</v>
      </c>
      <c r="F46" s="97">
        <v>146</v>
      </c>
      <c r="G46" s="105">
        <f t="shared" si="5"/>
        <v>12.532188841201716</v>
      </c>
    </row>
    <row r="47" spans="1:7" ht="12.75">
      <c r="A47" s="36" t="s">
        <v>215</v>
      </c>
      <c r="B47" s="97">
        <v>207</v>
      </c>
      <c r="C47" s="105">
        <f t="shared" si="6"/>
        <v>15.164835164835164</v>
      </c>
      <c r="E47" s="32" t="s">
        <v>216</v>
      </c>
      <c r="F47" s="97">
        <v>110</v>
      </c>
      <c r="G47" s="105">
        <f t="shared" si="5"/>
        <v>9.44206008583691</v>
      </c>
    </row>
    <row r="48" spans="1:7" ht="12.75">
      <c r="A48" s="36" t="s">
        <v>217</v>
      </c>
      <c r="B48" s="97">
        <v>124</v>
      </c>
      <c r="C48" s="105">
        <f t="shared" si="6"/>
        <v>9.084249084249084</v>
      </c>
      <c r="E48" s="32" t="s">
        <v>218</v>
      </c>
      <c r="F48" s="97">
        <v>251</v>
      </c>
      <c r="G48" s="105">
        <f t="shared" si="5"/>
        <v>21.545064377682404</v>
      </c>
    </row>
    <row r="49" spans="1:7" ht="12.75">
      <c r="A49" s="36" t="s">
        <v>219</v>
      </c>
      <c r="B49" s="97">
        <v>329</v>
      </c>
      <c r="C49" s="105">
        <f t="shared" si="6"/>
        <v>24.102564102564102</v>
      </c>
      <c r="E49" s="32" t="s">
        <v>220</v>
      </c>
      <c r="F49" s="97">
        <v>12</v>
      </c>
      <c r="G49" s="105">
        <f>(F49/$F$14)*100</f>
        <v>1.0300429184549356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138</v>
      </c>
      <c r="G51" s="81">
        <f>(F51/F$51)*100</f>
        <v>100</v>
      </c>
    </row>
    <row r="52" spans="1:7" ht="12.75">
      <c r="A52" s="4" t="s">
        <v>223</v>
      </c>
      <c r="B52" s="97">
        <v>54</v>
      </c>
      <c r="C52" s="105">
        <f>(B52/$B$42)*100</f>
        <v>3.9560439560439558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362</v>
      </c>
      <c r="C53" s="105">
        <f>(B53/$B$42)*100</f>
        <v>26.520146520146522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671</v>
      </c>
      <c r="C54" s="105">
        <f>(B54/$B$42)*100</f>
        <v>49.15750915750915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278</v>
      </c>
      <c r="C55" s="105">
        <f>(B55/$B$42)*100</f>
        <v>20.366300366300365</v>
      </c>
      <c r="E55" s="32" t="s">
        <v>230</v>
      </c>
      <c r="F55" s="97">
        <v>8</v>
      </c>
      <c r="G55" s="105">
        <f t="shared" si="7"/>
        <v>5.797101449275362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21</v>
      </c>
      <c r="G56" s="105">
        <f t="shared" si="7"/>
        <v>15.217391304347828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</v>
      </c>
      <c r="G57" s="105">
        <f t="shared" si="7"/>
        <v>7.971014492753622</v>
      </c>
    </row>
    <row r="58" spans="1:7" ht="12.75">
      <c r="A58" s="36" t="s">
        <v>234</v>
      </c>
      <c r="B58" s="97">
        <v>349</v>
      </c>
      <c r="C58" s="105">
        <f aca="true" t="shared" si="8" ref="C58:C66">(B58/$B$42)*100</f>
        <v>25.567765567765566</v>
      </c>
      <c r="E58" s="32" t="s">
        <v>235</v>
      </c>
      <c r="F58" s="97">
        <v>63</v>
      </c>
      <c r="G58" s="105">
        <f t="shared" si="7"/>
        <v>45.65217391304348</v>
      </c>
    </row>
    <row r="59" spans="1:7" ht="12.75">
      <c r="A59" s="36" t="s">
        <v>236</v>
      </c>
      <c r="B59" s="97">
        <v>21</v>
      </c>
      <c r="C59" s="105">
        <f t="shared" si="8"/>
        <v>1.5384615384615385</v>
      </c>
      <c r="E59" s="32" t="s">
        <v>237</v>
      </c>
      <c r="F59" s="98">
        <v>23</v>
      </c>
      <c r="G59" s="105">
        <f t="shared" si="7"/>
        <v>16.666666666666664</v>
      </c>
    </row>
    <row r="60" spans="1:7" ht="12.75">
      <c r="A60" s="36" t="s">
        <v>238</v>
      </c>
      <c r="B60" s="97">
        <v>201</v>
      </c>
      <c r="C60" s="105">
        <f t="shared" si="8"/>
        <v>14.725274725274726</v>
      </c>
      <c r="E60" s="32" t="s">
        <v>239</v>
      </c>
      <c r="F60" s="97">
        <v>12</v>
      </c>
      <c r="G60" s="105">
        <f t="shared" si="7"/>
        <v>8.695652173913043</v>
      </c>
    </row>
    <row r="61" spans="1:7" ht="12.75">
      <c r="A61" s="36" t="s">
        <v>240</v>
      </c>
      <c r="B61" s="97">
        <v>782</v>
      </c>
      <c r="C61" s="105">
        <f t="shared" si="8"/>
        <v>57.289377289377285</v>
      </c>
      <c r="E61" s="32" t="s">
        <v>163</v>
      </c>
      <c r="F61" s="97">
        <v>1192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0.43956043956043955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0.43956043956043955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23</v>
      </c>
      <c r="G65" s="105">
        <f aca="true" t="shared" si="9" ref="G65:G71">(F65/F$51)*100</f>
        <v>16.666666666666664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7</v>
      </c>
      <c r="G66" s="105">
        <f t="shared" si="9"/>
        <v>5.072463768115942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35</v>
      </c>
      <c r="G67" s="105">
        <f t="shared" si="9"/>
        <v>25.36231884057971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</v>
      </c>
      <c r="G68" s="105">
        <f t="shared" si="9"/>
        <v>7.971014492753622</v>
      </c>
    </row>
    <row r="69" spans="1:7" ht="12.75">
      <c r="A69" s="36" t="s">
        <v>249</v>
      </c>
      <c r="B69" s="97">
        <v>21</v>
      </c>
      <c r="C69" s="105">
        <f>(B69/$B$42)*100</f>
        <v>1.5384615384615385</v>
      </c>
      <c r="E69" s="32" t="s">
        <v>216</v>
      </c>
      <c r="F69" s="97">
        <v>8</v>
      </c>
      <c r="G69" s="105">
        <f t="shared" si="9"/>
        <v>5.797101449275362</v>
      </c>
    </row>
    <row r="70" spans="1:7" ht="12.75">
      <c r="A70" s="36" t="s">
        <v>251</v>
      </c>
      <c r="B70" s="97">
        <v>6</v>
      </c>
      <c r="C70" s="105">
        <f>(B70/$B$42)*100</f>
        <v>0.43956043956043955</v>
      </c>
      <c r="E70" s="32" t="s">
        <v>218</v>
      </c>
      <c r="F70" s="97">
        <v>42</v>
      </c>
      <c r="G70" s="105">
        <f t="shared" si="9"/>
        <v>30.434782608695656</v>
      </c>
    </row>
    <row r="71" spans="1:7" ht="12.75">
      <c r="A71" s="54" t="s">
        <v>252</v>
      </c>
      <c r="B71" s="103">
        <v>11</v>
      </c>
      <c r="C71" s="115">
        <f>(B71/$B$42)*100</f>
        <v>0.805860805860806</v>
      </c>
      <c r="D71" s="41"/>
      <c r="E71" s="44" t="s">
        <v>220</v>
      </c>
      <c r="F71" s="103">
        <v>12</v>
      </c>
      <c r="G71" s="115">
        <f t="shared" si="9"/>
        <v>8.695652173913043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2002-06-12T15:04:05Z</dcterms:modified>
  <cp:category/>
  <cp:version/>
  <cp:contentType/>
  <cp:contentStatus/>
</cp:coreProperties>
</file>