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<sst xmlns="http://schemas.openxmlformats.org/spreadsheetml/2006/main" count="696" uniqueCount="437">
  <si>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</si>
  <si>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</si>
  <si>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</si>
  <si>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</si>
  <si>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</si>
  <si>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</si>
  <si>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</si>
  <si>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</si>
  <si>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</si>
  <si>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</si>
  <si>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</si>
  <si>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</si>
  <si>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</si>
  <si>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</si>
  <si>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</si>
  <si>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</si>
  <si>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</si>
  <si>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</si>
  <si>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</si>
  <si>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</si>
  <si>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</si>
  <si>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</si>
  <si>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</si>
  <si>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</si>
  <si>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</si>
  <si>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</si>
  <si>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</si>
  <si>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</si>
  <si>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</si>
  <si>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</si>
  <si>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</si>
  <si>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</si>
  <si>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</si>
  <si>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</si>
  <si>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</si>
  <si>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</si>
  <si>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</si>
  <si>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</si>
  <si>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</si>
  <si>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</si>
  <si>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</si>
  <si>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</si>
  <si>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</si>
  <si>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</si>
  <si>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</si>
  <si>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</si>
  <si>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</si>
  <si>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</si>
  <si>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</si>
  <si>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</si>
  <si>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</si>
  <si>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</si>
  <si>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</si>
  <si>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</si>
  <si>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</si>
  <si>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</si>
  <si>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</si>
  <si>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</si>
  <si>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</si>
  <si>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</si>
  <si>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</si>
  <si>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</si>
  <si>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</si>
  <si>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</si>
  <si>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</si>
  <si>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</si>
  <si>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</si>
  <si>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</si>
  <si>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</si>
  <si>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</si>
  <si>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</si>
  <si>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</si>
  <si>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</si>
  <si>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</si>
  <si>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</si>
  <si>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</si>
  <si>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</si>
  <si>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</si>
  <si>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</si>
  <si>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</si>
  <si>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</si>
  <si>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</si>
  <si>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</si>
  <si>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</si>
  <si>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</si>
  <si>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</si>
  <si>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</si>
  <si>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</si>
  <si>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</si>
  <si>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</si>
  <si>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</si>
  <si>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</si>
  <si>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</si>
  <si>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</si>
  <si>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</si>
  <si>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</si>
  <si>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</si>
  <si>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</si>
  <si>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</si>
  <si>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</si>
  <si>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</si>
  <si>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</si>
  <si>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</si>
  <si>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</si>
  <si>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</si>
  <si>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</si>
  <si>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</si>
  <si>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</si>
  <si>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</si>
  <si>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</si>
  <si>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</si>
  <si>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</si>
  <si>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</si>
  <si>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</si>
  <si>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</si>
  <si>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</si>
  <si>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</si>
  <si>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</si>
  <si>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</si>
  <si>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</si>
  <si>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</si>
  <si>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</si>
  <si>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</si>
  <si>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</si>
  <si>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</si>
  <si>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</si>
  <si>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</si>
  <si>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</si>
  <si>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</si>
  <si>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</si>
  <si>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</si>
  <si>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</si>
  <si>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</si>
  <si>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</si>
  <si>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</si>
  <si>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</si>
  <si>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</si>
  <si>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</si>
  <si>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</si>
  <si>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</si>
  <si>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</si>
  <si>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</si>
  <si>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</si>
  <si>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</si>
  <si>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</si>
  <si>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</si>
  <si>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</si>
  <si>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</si>
  <si>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</si>
  <si>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</si>
  <si>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</si>
  <si>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</si>
  <si>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</si>
  <si>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</si>
  <si>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</si>
  <si>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</si>
  <si>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</si>
  <si>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</si>
  <si>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</si>
  <si>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</si>
  <si>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</si>
  <si>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</si>
  <si>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</si>
  <si>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</si>
  <si>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</si>
  <si>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</si>
  <si>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</si>
  <si>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</si>
  <si>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</si>
  <si>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</si>
  <si>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</si>
  <si>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</si>
  <si>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</si>
  <si>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</si>
  <si>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</si>
  <si>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</si>
  <si>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</si>
  <si>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</si>
  <si>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</si>
  <si>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</si>
  <si>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</si>
  <si>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</si>
  <si>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</si>
  <si>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</si>
  <si>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</si>
  <si>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</si>
  <si>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</si>
  <si>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</si>
  <si>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</si>
  <si>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</si>
  <si>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</si>
  <si>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</si>
  <si>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</si>
  <si>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</si>
  <si>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</si>
  <si>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</si>
  <si>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</si>
  <si>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</si>
  <si>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</si>
  <si>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</si>
  <si>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</si>
  <si>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</si>
  <si>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</si>
  <si>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</si>
  <si>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</si>
  <si>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</si>
  <si>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</si>
  <si>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</si>
  <si>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</si>
  <si>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</si>
  <si>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</si>
  <si>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</si>
  <si>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</si>
  <si>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</si>
  <si>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</si>
  <si>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</si>
  <si>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</si>
  <si>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</si>
  <si>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</si>
  <si>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</si>
  <si>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</si>
  <si>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</si>
  <si>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</si>
  <si>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</si>
  <si>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</si>
  <si>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</si>
  <si>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</si>
  <si>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</si>
  <si>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</si>
  <si>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</si>
  <si>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</si>
  <si>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</si>
  <si>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</si>
  <si>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</si>
  <si>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</si>
  <si>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</si>
  <si>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</si>
  <si>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</si>
  <si>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</si>
  <si>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</si>
  <si>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</si>
  <si>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</si>
  <si>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</si>
  <si>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</si>
  <si>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</si>
  <si>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</si>
  <si>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</si>
  <si>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</si>
  <si>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</si>
  <si>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</si>
  <si>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</si>
  <si>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</si>
  <si>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</si>
  <si>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</si>
  <si>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</si>
  <si>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</si>
  <si>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</si>
  <si>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</si>
  <si>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</si>
  <si>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</si>
  <si>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</si>
  <si>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</si>
  <si>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</si>
  <si>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</si>
  <si>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</si>
  <si>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</si>
  <si>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</si>
  <si>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</si>
  <si>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</si>
  <si>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</si>
  <si>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</si>
  <si>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</si>
  <si>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</si>
  <si>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</si>
  <si>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</si>
  <si>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</si>
  <si>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</si>
  <si>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</si>
  <si>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</si>
  <si>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</si>
  <si>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</si>
  <si>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</si>
  <si>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</si>
  <si>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</si>
  <si>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</si>
  <si>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</si>
  <si>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</si>
  <si>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</si>
  <si>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</si>
  <si>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</si>
  <si>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</si>
  <si>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</si>
  <si>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</si>
  <si>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</si>
  <si>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</si>
  <si>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</si>
  <si>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</si>
  <si>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</si>
  <si>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</si>
  <si>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</si>
  <si>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</si>
  <si>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</si>
  <si>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</si>
  <si>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</si>
  <si>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</si>
  <si>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</si>
  <si>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</si>
  <si>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</si>
  <si>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</si>
  <si>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</si>
  <si>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</si>
  <si>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</si>
  <si>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</si>
  <si>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</si>
  <si>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</si>
  <si>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</si>
  <si>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</si>
  <si>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</si>
  <si>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</si>
  <si>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</si>
  <si>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</si>
  <si>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</si>
  <si>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</si>
  <si>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</si>
  <si>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</si>
  <si>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</si>
  <si>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</si>
  <si>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</si>
  <si>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</si>
  <si>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</si>
  <si>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</si>
  <si>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</si>
  <si>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</si>
  <si>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</si>
  <si>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</si>
  <si>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</si>
  <si>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</si>
  <si>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</si>
  <si>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</si>
  <si>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</si>
  <si>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</si>
  <si>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</si>
  <si>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</si>
  <si>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</si>
  <si>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</si>
  <si>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</si>
  <si>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</si>
  <si>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</si>
  <si>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</si>
  <si>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</si>
  <si>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</si>
  <si>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</si>
  <si>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</si>
  <si>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</si>
  <si>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</si>
  <si>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</si>
  <si>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</si>
  <si>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</si>
  <si>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</si>
  <si>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</si>
  <si>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</si>
  <si>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</si>
  <si>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</si>
  <si>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</si>
  <si>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</si>
  <si>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</si>
  <si>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</si>
  <si>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</si>
  <si>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</si>
  <si>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</si>
  <si>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</si>
  <si>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</si>
  <si>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</si>
  <si>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</si>
  <si>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</si>
  <si>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</si>
  <si>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</si>
  <si>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</si>
  <si>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</si>
  <si>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</si>
  <si>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</si>
  <si>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</si>
  <si>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</si>
  <si>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</si>
  <si>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</si>
  <si>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</si>
  <si>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</si>
  <si>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</si>
  <si>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</si>
  <si>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</si>
  <si>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</si>
  <si>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</si>
  <si>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</si>
  <si>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</si>
  <si>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</si>
  <si>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</si>
  <si>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Montville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</si>
  <si>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Montville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</si>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</sst>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20839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20839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10138</v>
      </c>
      <c r="C9" s="151">
        <f>(B9/$B$7)*100</f>
        <v>48.649167426460004</v>
      </c>
      <c r="D9" s="152"/>
      <c r="E9" s="152" t="s">
        <v>403</v>
      </c>
      <c r="F9" s="150">
        <v>531</v>
      </c>
      <c r="G9" s="153">
        <f t="shared" si="0"/>
        <v>2.548106914919142</v>
      </c>
    </row>
    <row r="10" spans="1:7" ht="12.75">
      <c r="A10" s="149" t="s">
        <v>404</v>
      </c>
      <c r="B10" s="150">
        <v>10701</v>
      </c>
      <c r="C10" s="151">
        <f>(B10/$B$7)*100</f>
        <v>51.350832573539996</v>
      </c>
      <c r="D10" s="152"/>
      <c r="E10" s="152" t="s">
        <v>405</v>
      </c>
      <c r="F10" s="150">
        <v>69</v>
      </c>
      <c r="G10" s="153">
        <f t="shared" si="0"/>
        <v>0.33110993809683764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158</v>
      </c>
      <c r="G11" s="153">
        <f t="shared" si="0"/>
        <v>0.758193771294208</v>
      </c>
    </row>
    <row r="12" spans="1:7" ht="12.75">
      <c r="A12" s="149" t="s">
        <v>407</v>
      </c>
      <c r="B12" s="150">
        <v>1435</v>
      </c>
      <c r="C12" s="151">
        <f aca="true" t="shared" si="1" ref="C12:C24">B12*100/B$7</f>
        <v>6.8861269734632184</v>
      </c>
      <c r="D12" s="152"/>
      <c r="E12" s="152" t="s">
        <v>408</v>
      </c>
      <c r="F12" s="150">
        <v>75</v>
      </c>
      <c r="G12" s="153">
        <f t="shared" si="0"/>
        <v>0.35990210662699745</v>
      </c>
    </row>
    <row r="13" spans="1:7" ht="12.75">
      <c r="A13" s="149" t="s">
        <v>409</v>
      </c>
      <c r="B13" s="150">
        <v>1608</v>
      </c>
      <c r="C13" s="151">
        <f t="shared" si="1"/>
        <v>7.716301166082825</v>
      </c>
      <c r="D13" s="152"/>
      <c r="E13" s="152" t="s">
        <v>410</v>
      </c>
      <c r="F13" s="150">
        <v>229</v>
      </c>
      <c r="G13" s="153">
        <f t="shared" si="0"/>
        <v>1.098901098901099</v>
      </c>
    </row>
    <row r="14" spans="1:7" ht="12.75">
      <c r="A14" s="149" t="s">
        <v>411</v>
      </c>
      <c r="B14" s="150">
        <v>1471</v>
      </c>
      <c r="C14" s="151">
        <f t="shared" si="1"/>
        <v>7.058879984644177</v>
      </c>
      <c r="D14" s="152"/>
      <c r="E14" s="152" t="s">
        <v>412</v>
      </c>
      <c r="F14" s="150">
        <v>20308</v>
      </c>
      <c r="G14" s="153">
        <f t="shared" si="0"/>
        <v>97.45189308508085</v>
      </c>
    </row>
    <row r="15" spans="1:7" ht="12.75">
      <c r="A15" s="149" t="s">
        <v>413</v>
      </c>
      <c r="B15" s="150">
        <v>1049</v>
      </c>
      <c r="C15" s="151">
        <f t="shared" si="1"/>
        <v>5.0338307980229375</v>
      </c>
      <c r="D15" s="152"/>
      <c r="E15" s="152" t="s">
        <v>414</v>
      </c>
      <c r="F15" s="150">
        <v>17274</v>
      </c>
      <c r="G15" s="153">
        <f t="shared" si="0"/>
        <v>82.89265319833005</v>
      </c>
    </row>
    <row r="16" spans="1:7" ht="12.75">
      <c r="A16" s="149" t="s">
        <v>415</v>
      </c>
      <c r="B16" s="150">
        <v>821</v>
      </c>
      <c r="C16" s="151">
        <f t="shared" si="1"/>
        <v>3.9397283938768655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2602</v>
      </c>
      <c r="C17" s="151">
        <f t="shared" si="1"/>
        <v>12.486203752579298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3766</v>
      </c>
      <c r="C18" s="151">
        <f t="shared" si="1"/>
        <v>18.0718844474303</v>
      </c>
      <c r="D18" s="152"/>
      <c r="E18" s="143" t="s">
        <v>419</v>
      </c>
      <c r="F18" s="141">
        <v>20839</v>
      </c>
      <c r="G18" s="148">
        <v>100</v>
      </c>
    </row>
    <row r="19" spans="1:7" ht="12.75">
      <c r="A19" s="149" t="s">
        <v>420</v>
      </c>
      <c r="B19" s="150">
        <v>3366</v>
      </c>
      <c r="C19" s="151">
        <f t="shared" si="1"/>
        <v>16.152406545419645</v>
      </c>
      <c r="D19" s="152"/>
      <c r="E19" s="152" t="s">
        <v>421</v>
      </c>
      <c r="F19" s="150">
        <v>20664</v>
      </c>
      <c r="G19" s="153">
        <f aca="true" t="shared" si="2" ref="G19:G30">F19*100/F$18</f>
        <v>99.16022841787034</v>
      </c>
    </row>
    <row r="20" spans="1:7" ht="12.75">
      <c r="A20" s="149" t="s">
        <v>422</v>
      </c>
      <c r="B20" s="150">
        <v>1436</v>
      </c>
      <c r="C20" s="151">
        <f t="shared" si="1"/>
        <v>6.8909256682182445</v>
      </c>
      <c r="D20" s="152"/>
      <c r="E20" s="152" t="s">
        <v>423</v>
      </c>
      <c r="F20" s="150">
        <v>7380</v>
      </c>
      <c r="G20" s="153">
        <f t="shared" si="2"/>
        <v>35.41436729209655</v>
      </c>
    </row>
    <row r="21" spans="1:7" ht="12.75">
      <c r="A21" s="149" t="s">
        <v>424</v>
      </c>
      <c r="B21" s="150">
        <v>1029</v>
      </c>
      <c r="C21" s="151">
        <f t="shared" si="1"/>
        <v>4.937856902922405</v>
      </c>
      <c r="D21" s="152"/>
      <c r="E21" s="152" t="s">
        <v>425</v>
      </c>
      <c r="F21" s="150">
        <v>5237</v>
      </c>
      <c r="G21" s="153">
        <f t="shared" si="2"/>
        <v>25.130764432074475</v>
      </c>
    </row>
    <row r="22" spans="1:7" ht="12.75">
      <c r="A22" s="149" t="s">
        <v>426</v>
      </c>
      <c r="B22" s="150">
        <v>1307</v>
      </c>
      <c r="C22" s="151">
        <f t="shared" si="1"/>
        <v>6.271894044819809</v>
      </c>
      <c r="D22" s="152"/>
      <c r="E22" s="152" t="s">
        <v>427</v>
      </c>
      <c r="F22" s="150">
        <v>6768</v>
      </c>
      <c r="G22" s="153">
        <f t="shared" si="2"/>
        <v>32.47756610202025</v>
      </c>
    </row>
    <row r="23" spans="1:7" ht="12.75">
      <c r="A23" s="149" t="s">
        <v>428</v>
      </c>
      <c r="B23" s="150">
        <v>716</v>
      </c>
      <c r="C23" s="151">
        <f t="shared" si="1"/>
        <v>3.435865444599069</v>
      </c>
      <c r="D23" s="152"/>
      <c r="E23" s="152" t="s">
        <v>429</v>
      </c>
      <c r="F23" s="150">
        <v>5083</v>
      </c>
      <c r="G23" s="153">
        <f t="shared" si="2"/>
        <v>24.391765439800373</v>
      </c>
    </row>
    <row r="24" spans="1:7" ht="12.75">
      <c r="A24" s="149" t="s">
        <v>430</v>
      </c>
      <c r="B24" s="150">
        <v>233</v>
      </c>
      <c r="C24" s="151">
        <f t="shared" si="1"/>
        <v>1.1180958779212053</v>
      </c>
      <c r="D24" s="152"/>
      <c r="E24" s="152" t="s">
        <v>431</v>
      </c>
      <c r="F24" s="150">
        <v>747</v>
      </c>
      <c r="G24" s="153">
        <f t="shared" si="2"/>
        <v>3.5846249820048945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131</v>
      </c>
      <c r="G25" s="153">
        <f t="shared" si="2"/>
        <v>0.6286290129084889</v>
      </c>
    </row>
    <row r="26" spans="1:7" ht="12.75">
      <c r="A26" s="149" t="s">
        <v>433</v>
      </c>
      <c r="B26" s="145">
        <v>38.9</v>
      </c>
      <c r="C26" s="155" t="s">
        <v>261</v>
      </c>
      <c r="D26" s="152"/>
      <c r="E26" s="156" t="s">
        <v>434</v>
      </c>
      <c r="F26" s="157">
        <v>532</v>
      </c>
      <c r="G26" s="153">
        <f t="shared" si="2"/>
        <v>2.5529056096741685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206</v>
      </c>
      <c r="G27" s="153">
        <f t="shared" si="2"/>
        <v>0.9885311195354863</v>
      </c>
    </row>
    <row r="28" spans="1:7" ht="12.75">
      <c r="A28" s="149" t="s">
        <v>262</v>
      </c>
      <c r="B28" s="150">
        <v>15597</v>
      </c>
      <c r="C28" s="151">
        <f aca="true" t="shared" si="3" ref="C28:C35">B28*100/B$7</f>
        <v>74.8452420941504</v>
      </c>
      <c r="D28" s="152"/>
      <c r="E28" s="152" t="s">
        <v>436</v>
      </c>
      <c r="F28" s="150">
        <v>175</v>
      </c>
      <c r="G28" s="153">
        <f t="shared" si="2"/>
        <v>0.8397715821296607</v>
      </c>
    </row>
    <row r="29" spans="1:7" ht="12.75">
      <c r="A29" s="149" t="s">
        <v>0</v>
      </c>
      <c r="B29" s="150">
        <v>7468</v>
      </c>
      <c r="C29" s="151">
        <f t="shared" si="3"/>
        <v>35.83665243053889</v>
      </c>
      <c r="D29" s="152"/>
      <c r="E29" s="152" t="s">
        <v>1</v>
      </c>
      <c r="F29" s="150">
        <v>115</v>
      </c>
      <c r="G29" s="153">
        <f t="shared" si="2"/>
        <v>0.5518498968280627</v>
      </c>
    </row>
    <row r="30" spans="1:7" ht="12.75">
      <c r="A30" s="149" t="s">
        <v>2</v>
      </c>
      <c r="B30" s="150">
        <v>8129</v>
      </c>
      <c r="C30" s="151">
        <f t="shared" si="3"/>
        <v>39.008589663611495</v>
      </c>
      <c r="D30" s="152"/>
      <c r="E30" s="152" t="s">
        <v>3</v>
      </c>
      <c r="F30" s="150">
        <v>60</v>
      </c>
      <c r="G30" s="153">
        <f t="shared" si="2"/>
        <v>0.28792168530159795</v>
      </c>
    </row>
    <row r="31" spans="1:7" ht="12.75">
      <c r="A31" s="149" t="s">
        <v>4</v>
      </c>
      <c r="B31" s="150">
        <v>15126</v>
      </c>
      <c r="C31" s="151">
        <f t="shared" si="3"/>
        <v>72.58505686453285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2791</v>
      </c>
      <c r="C32" s="151">
        <f t="shared" si="3"/>
        <v>13.393157061279332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2256</v>
      </c>
      <c r="C33" s="151">
        <f t="shared" si="3"/>
        <v>10.825855367340084</v>
      </c>
      <c r="D33" s="152"/>
      <c r="E33" s="143" t="s">
        <v>8</v>
      </c>
      <c r="F33" s="141">
        <v>7380</v>
      </c>
      <c r="G33" s="148">
        <v>100</v>
      </c>
    </row>
    <row r="34" spans="1:7" ht="12.75">
      <c r="A34" s="149" t="s">
        <v>0</v>
      </c>
      <c r="B34" s="150">
        <v>994</v>
      </c>
      <c r="C34" s="151">
        <f t="shared" si="3"/>
        <v>4.769902586496473</v>
      </c>
      <c r="D34" s="152"/>
      <c r="E34" s="152" t="s">
        <v>9</v>
      </c>
      <c r="F34" s="150">
        <v>5869</v>
      </c>
      <c r="G34" s="153">
        <f aca="true" t="shared" si="4" ref="G34:G42">F34*100/F$33</f>
        <v>79.52574525745257</v>
      </c>
    </row>
    <row r="35" spans="1:7" ht="12.75">
      <c r="A35" s="149" t="s">
        <v>2</v>
      </c>
      <c r="B35" s="150">
        <v>1262</v>
      </c>
      <c r="C35" s="151">
        <f t="shared" si="3"/>
        <v>6.055952780843611</v>
      </c>
      <c r="D35" s="152"/>
      <c r="E35" s="152" t="s">
        <v>10</v>
      </c>
      <c r="F35" s="150">
        <v>2758</v>
      </c>
      <c r="G35" s="153">
        <f t="shared" si="4"/>
        <v>37.37127371273713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5237</v>
      </c>
      <c r="G36" s="153">
        <f t="shared" si="4"/>
        <v>70.96205962059621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2481</v>
      </c>
      <c r="G37" s="153">
        <f t="shared" si="4"/>
        <v>33.61788617886179</v>
      </c>
    </row>
    <row r="38" spans="1:7" ht="12.75">
      <c r="A38" s="162" t="s">
        <v>13</v>
      </c>
      <c r="B38" s="150">
        <v>20602</v>
      </c>
      <c r="C38" s="151">
        <f aca="true" t="shared" si="5" ref="C38:C56">B38*100/B$7</f>
        <v>98.86270934305868</v>
      </c>
      <c r="D38" s="152"/>
      <c r="E38" s="152" t="s">
        <v>14</v>
      </c>
      <c r="F38" s="150">
        <v>471</v>
      </c>
      <c r="G38" s="153">
        <f t="shared" si="4"/>
        <v>6.382113821138211</v>
      </c>
    </row>
    <row r="39" spans="1:7" ht="12.75">
      <c r="A39" s="149" t="s">
        <v>15</v>
      </c>
      <c r="B39" s="150">
        <v>17703</v>
      </c>
      <c r="C39" s="151">
        <f t="shared" si="5"/>
        <v>84.95129324823648</v>
      </c>
      <c r="D39" s="152"/>
      <c r="E39" s="152" t="s">
        <v>10</v>
      </c>
      <c r="F39" s="150">
        <v>217</v>
      </c>
      <c r="G39" s="153">
        <f t="shared" si="4"/>
        <v>2.940379403794038</v>
      </c>
    </row>
    <row r="40" spans="1:7" ht="12.75">
      <c r="A40" s="149" t="s">
        <v>16</v>
      </c>
      <c r="B40" s="150">
        <v>193</v>
      </c>
      <c r="C40" s="151">
        <f t="shared" si="5"/>
        <v>0.9261480877201401</v>
      </c>
      <c r="D40" s="152"/>
      <c r="E40" s="152" t="s">
        <v>17</v>
      </c>
      <c r="F40" s="150">
        <v>1511</v>
      </c>
      <c r="G40" s="153">
        <f t="shared" si="4"/>
        <v>20.474254742547426</v>
      </c>
    </row>
    <row r="41" spans="1:7" ht="12.75">
      <c r="A41" s="149" t="s">
        <v>18</v>
      </c>
      <c r="B41" s="150">
        <v>9</v>
      </c>
      <c r="C41" s="151">
        <f t="shared" si="5"/>
        <v>0.0431882527952397</v>
      </c>
      <c r="D41" s="152"/>
      <c r="E41" s="152" t="s">
        <v>19</v>
      </c>
      <c r="F41" s="150">
        <v>1225</v>
      </c>
      <c r="G41" s="153">
        <f t="shared" si="4"/>
        <v>16.59891598915989</v>
      </c>
    </row>
    <row r="42" spans="1:7" ht="12.75">
      <c r="A42" s="149" t="s">
        <v>20</v>
      </c>
      <c r="B42" s="150">
        <v>2619</v>
      </c>
      <c r="C42" s="151">
        <f t="shared" si="5"/>
        <v>12.567781563414751</v>
      </c>
      <c r="D42" s="152"/>
      <c r="E42" s="152" t="s">
        <v>21</v>
      </c>
      <c r="F42" s="150">
        <v>422</v>
      </c>
      <c r="G42" s="153">
        <f t="shared" si="4"/>
        <v>5.718157181571816</v>
      </c>
    </row>
    <row r="43" spans="1:7" ht="12.75">
      <c r="A43" s="149" t="s">
        <v>22</v>
      </c>
      <c r="B43" s="150">
        <v>810</v>
      </c>
      <c r="C43" s="151">
        <f t="shared" si="5"/>
        <v>3.8869427515715724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1222</v>
      </c>
      <c r="C44" s="151">
        <f t="shared" si="5"/>
        <v>5.864004990642545</v>
      </c>
      <c r="D44" s="152"/>
      <c r="E44" s="152" t="s">
        <v>24</v>
      </c>
      <c r="F44" s="159">
        <v>2858</v>
      </c>
      <c r="G44" s="163">
        <f>F44*100/F33</f>
        <v>38.72628726287263</v>
      </c>
    </row>
    <row r="45" spans="1:7" ht="12.75">
      <c r="A45" s="149" t="s">
        <v>25</v>
      </c>
      <c r="B45" s="150">
        <v>99</v>
      </c>
      <c r="C45" s="151">
        <f t="shared" si="5"/>
        <v>0.47507078074763665</v>
      </c>
      <c r="D45" s="152"/>
      <c r="E45" s="152" t="s">
        <v>26</v>
      </c>
      <c r="F45" s="159">
        <v>1542</v>
      </c>
      <c r="G45" s="163">
        <f>F45*100/F33</f>
        <v>20.89430894308943</v>
      </c>
    </row>
    <row r="46" spans="1:7" ht="12.75">
      <c r="A46" s="149" t="s">
        <v>27</v>
      </c>
      <c r="B46" s="150">
        <v>47</v>
      </c>
      <c r="C46" s="151">
        <f t="shared" si="5"/>
        <v>0.22553865348625174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349</v>
      </c>
      <c r="C47" s="151">
        <f t="shared" si="5"/>
        <v>1.6747444695042948</v>
      </c>
      <c r="D47" s="152"/>
      <c r="E47" s="152" t="s">
        <v>29</v>
      </c>
      <c r="F47" s="164">
        <v>2.8</v>
      </c>
      <c r="G47" s="165" t="s">
        <v>261</v>
      </c>
    </row>
    <row r="48" spans="1:7" ht="12.75">
      <c r="A48" s="149" t="s">
        <v>30</v>
      </c>
      <c r="B48" s="150">
        <v>15</v>
      </c>
      <c r="C48" s="151">
        <f t="shared" si="5"/>
        <v>0.07198042132539949</v>
      </c>
      <c r="D48" s="152"/>
      <c r="E48" s="152" t="s">
        <v>31</v>
      </c>
      <c r="F48" s="145">
        <v>3.17</v>
      </c>
      <c r="G48" s="165" t="s">
        <v>261</v>
      </c>
    </row>
    <row r="49" spans="1:7" ht="14.25">
      <c r="A49" s="149" t="s">
        <v>32</v>
      </c>
      <c r="B49" s="150">
        <v>77</v>
      </c>
      <c r="C49" s="151">
        <f t="shared" si="5"/>
        <v>0.36949949613705074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0.01919477902010653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7541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0.014396084265079899</v>
      </c>
      <c r="D52" s="152"/>
      <c r="E52" s="152" t="s">
        <v>38</v>
      </c>
      <c r="F52" s="150">
        <v>7380</v>
      </c>
      <c r="G52" s="153">
        <f>F52*100/F$51</f>
        <v>97.86500464129426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161</v>
      </c>
      <c r="G53" s="153">
        <f>F53*100/F$51</f>
        <v>2.134995358705742</v>
      </c>
    </row>
    <row r="54" spans="1:7" ht="14.25">
      <c r="A54" s="149" t="s">
        <v>41</v>
      </c>
      <c r="B54" s="150">
        <v>1</v>
      </c>
      <c r="C54" s="151">
        <f t="shared" si="5"/>
        <v>0.004798694755026632</v>
      </c>
      <c r="D54" s="152"/>
      <c r="E54" s="152" t="s">
        <v>42</v>
      </c>
      <c r="F54" s="150">
        <v>28</v>
      </c>
      <c r="G54" s="153">
        <f>F54*100/F$51</f>
        <v>0.37130354064447685</v>
      </c>
    </row>
    <row r="55" spans="1:7" ht="12.75">
      <c r="A55" s="149" t="s">
        <v>43</v>
      </c>
      <c r="B55" s="150">
        <v>74</v>
      </c>
      <c r="C55" s="151">
        <f t="shared" si="5"/>
        <v>0.3551034118719708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237</v>
      </c>
      <c r="C56" s="151">
        <f t="shared" si="5"/>
        <v>1.137290656941312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17901</v>
      </c>
      <c r="C60" s="167">
        <f>B60*100/B7</f>
        <v>85.90143480973175</v>
      </c>
      <c r="D60" s="152"/>
      <c r="E60" s="143" t="s">
        <v>51</v>
      </c>
      <c r="F60" s="141">
        <v>7380</v>
      </c>
      <c r="G60" s="148">
        <v>100</v>
      </c>
    </row>
    <row r="61" spans="1:7" ht="12.75">
      <c r="A61" s="149" t="s">
        <v>52</v>
      </c>
      <c r="B61" s="159">
        <v>232</v>
      </c>
      <c r="C61" s="167">
        <f>B61*100/B7</f>
        <v>1.1132971831661789</v>
      </c>
      <c r="D61" s="152"/>
      <c r="E61" s="152" t="s">
        <v>53</v>
      </c>
      <c r="F61" s="150">
        <v>6336</v>
      </c>
      <c r="G61" s="153">
        <f>F61*100/F$60</f>
        <v>85.85365853658537</v>
      </c>
    </row>
    <row r="62" spans="1:7" ht="12.75">
      <c r="A62" s="149" t="s">
        <v>54</v>
      </c>
      <c r="B62" s="159">
        <v>41</v>
      </c>
      <c r="C62" s="167">
        <f>B62*100/B7</f>
        <v>0.19674648495609195</v>
      </c>
      <c r="D62" s="152"/>
      <c r="E62" s="152" t="s">
        <v>55</v>
      </c>
      <c r="F62" s="150">
        <v>1044</v>
      </c>
      <c r="G62" s="153">
        <f>F62*100/F$60</f>
        <v>14.146341463414634</v>
      </c>
    </row>
    <row r="63" spans="1:7" ht="12.75">
      <c r="A63" s="149" t="s">
        <v>56</v>
      </c>
      <c r="B63" s="159">
        <v>2750</v>
      </c>
      <c r="C63" s="167">
        <f>B63*100/B7</f>
        <v>13.19641057632324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22</v>
      </c>
      <c r="C64" s="167">
        <f>B64*100/B7</f>
        <v>0.10557128461058592</v>
      </c>
      <c r="D64" s="152"/>
      <c r="E64" s="152" t="s">
        <v>58</v>
      </c>
      <c r="F64" s="164">
        <v>2.88</v>
      </c>
      <c r="G64" s="165" t="s">
        <v>261</v>
      </c>
    </row>
    <row r="65" spans="1:7" ht="13.5" thickBot="1">
      <c r="A65" s="170" t="s">
        <v>59</v>
      </c>
      <c r="B65" s="171">
        <v>141</v>
      </c>
      <c r="C65" s="172">
        <f>B65*100/B7</f>
        <v>0.6766159604587553</v>
      </c>
      <c r="D65" s="173"/>
      <c r="E65" s="173" t="s">
        <v>60</v>
      </c>
      <c r="F65" s="174">
        <v>2.32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20839</v>
      </c>
      <c r="G9" s="33">
        <f>(F9/$F$9)*100</f>
        <v>100</v>
      </c>
    </row>
    <row r="10" spans="1:7" ht="12.75">
      <c r="A10" s="29" t="s">
        <v>269</v>
      </c>
      <c r="B10" s="93">
        <v>5696</v>
      </c>
      <c r="C10" s="33">
        <f aca="true" t="shared" si="0" ref="C10:C15">(B10/$B$10)*100</f>
        <v>100</v>
      </c>
      <c r="E10" s="34" t="s">
        <v>270</v>
      </c>
      <c r="F10" s="97">
        <v>17251</v>
      </c>
      <c r="G10" s="84">
        <f aca="true" t="shared" si="1" ref="G10:G16">(F10/$F$9)*100</f>
        <v>82.78228321896444</v>
      </c>
    </row>
    <row r="11" spans="1:8" ht="12.75">
      <c r="A11" s="36" t="s">
        <v>271</v>
      </c>
      <c r="B11" s="98">
        <v>661</v>
      </c>
      <c r="C11" s="35">
        <f t="shared" si="0"/>
        <v>11.604634831460674</v>
      </c>
      <c r="E11" s="34" t="s">
        <v>272</v>
      </c>
      <c r="F11" s="97">
        <v>17138</v>
      </c>
      <c r="G11" s="84">
        <f t="shared" si="1"/>
        <v>82.24003071164643</v>
      </c>
      <c r="H11" s="15" t="s">
        <v>250</v>
      </c>
    </row>
    <row r="12" spans="1:8" ht="12.75">
      <c r="A12" s="36" t="s">
        <v>273</v>
      </c>
      <c r="B12" s="98">
        <v>370</v>
      </c>
      <c r="C12" s="35">
        <f t="shared" si="0"/>
        <v>6.495786516853933</v>
      </c>
      <c r="E12" s="34" t="s">
        <v>274</v>
      </c>
      <c r="F12" s="97">
        <v>12077</v>
      </c>
      <c r="G12" s="84">
        <f t="shared" si="1"/>
        <v>57.953836556456636</v>
      </c>
      <c r="H12" s="15" t="s">
        <v>250</v>
      </c>
    </row>
    <row r="13" spans="1:7" ht="12.75">
      <c r="A13" s="36" t="s">
        <v>275</v>
      </c>
      <c r="B13" s="98">
        <v>2433</v>
      </c>
      <c r="C13" s="35">
        <f t="shared" si="0"/>
        <v>42.714185393258425</v>
      </c>
      <c r="E13" s="34" t="s">
        <v>276</v>
      </c>
      <c r="F13" s="97">
        <v>5061</v>
      </c>
      <c r="G13" s="84">
        <f t="shared" si="1"/>
        <v>24.28619415518979</v>
      </c>
    </row>
    <row r="14" spans="1:7" ht="12.75">
      <c r="A14" s="36" t="s">
        <v>277</v>
      </c>
      <c r="B14" s="98">
        <v>1020</v>
      </c>
      <c r="C14" s="35">
        <f t="shared" si="0"/>
        <v>17.90730337078652</v>
      </c>
      <c r="E14" s="34" t="s">
        <v>166</v>
      </c>
      <c r="F14" s="97">
        <v>113</v>
      </c>
      <c r="G14" s="84">
        <f t="shared" si="1"/>
        <v>0.5422525073180094</v>
      </c>
    </row>
    <row r="15" spans="1:7" ht="12.75">
      <c r="A15" s="36" t="s">
        <v>324</v>
      </c>
      <c r="B15" s="97">
        <v>1212</v>
      </c>
      <c r="C15" s="35">
        <f t="shared" si="0"/>
        <v>21.27808988764045</v>
      </c>
      <c r="E15" s="34" t="s">
        <v>278</v>
      </c>
      <c r="F15" s="97">
        <v>3588</v>
      </c>
      <c r="G15" s="84">
        <f t="shared" si="1"/>
        <v>17.21771678103556</v>
      </c>
    </row>
    <row r="16" spans="1:7" ht="12.75">
      <c r="A16" s="36"/>
      <c r="B16" s="93" t="s">
        <v>250</v>
      </c>
      <c r="C16" s="10"/>
      <c r="E16" s="34" t="s">
        <v>279</v>
      </c>
      <c r="F16" s="98">
        <v>1031</v>
      </c>
      <c r="G16" s="84">
        <f t="shared" si="1"/>
        <v>4.947454292432458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2359</v>
      </c>
      <c r="G17" s="84">
        <f>(F17/$F$9)*100</f>
        <v>11.320120927107826</v>
      </c>
    </row>
    <row r="18" spans="1:7" ht="12.75">
      <c r="A18" s="29" t="s">
        <v>282</v>
      </c>
      <c r="B18" s="93">
        <v>14445</v>
      </c>
      <c r="C18" s="33">
        <f>(B18/$B$18)*100</f>
        <v>100</v>
      </c>
      <c r="E18" s="34" t="s">
        <v>283</v>
      </c>
      <c r="F18" s="97">
        <v>1229</v>
      </c>
      <c r="G18" s="84">
        <f>(F18/$F$9)*100</f>
        <v>5.897595853927732</v>
      </c>
    </row>
    <row r="19" spans="1:7" ht="12.75">
      <c r="A19" s="36" t="s">
        <v>284</v>
      </c>
      <c r="B19" s="97">
        <v>269</v>
      </c>
      <c r="C19" s="84">
        <f aca="true" t="shared" si="2" ref="C19:C25">(B19/$B$18)*100</f>
        <v>1.8622360678435443</v>
      </c>
      <c r="E19" s="34"/>
      <c r="F19" s="97" t="s">
        <v>250</v>
      </c>
      <c r="G19" s="84"/>
    </row>
    <row r="20" spans="1:7" ht="12.75">
      <c r="A20" s="36" t="s">
        <v>285</v>
      </c>
      <c r="B20" s="97">
        <v>670</v>
      </c>
      <c r="C20" s="84">
        <f t="shared" si="2"/>
        <v>4.63828314295604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2903</v>
      </c>
      <c r="C21" s="84">
        <f t="shared" si="2"/>
        <v>20.0969193492558</v>
      </c>
      <c r="E21" s="38" t="s">
        <v>167</v>
      </c>
      <c r="F21" s="80">
        <v>3588</v>
      </c>
      <c r="G21" s="33">
        <f>(F21/$F$21)*100</f>
        <v>100</v>
      </c>
    </row>
    <row r="22" spans="1:7" ht="12.75">
      <c r="A22" s="36" t="s">
        <v>302</v>
      </c>
      <c r="B22" s="97">
        <v>2444</v>
      </c>
      <c r="C22" s="84">
        <f t="shared" si="2"/>
        <v>16.919349255797854</v>
      </c>
      <c r="E22" s="34" t="s">
        <v>303</v>
      </c>
      <c r="F22" s="97">
        <v>1393</v>
      </c>
      <c r="G22" s="84">
        <f aca="true" t="shared" si="3" ref="G22:G27">(F22/$F$21)*100</f>
        <v>38.82385730211817</v>
      </c>
    </row>
    <row r="23" spans="1:7" ht="12.75">
      <c r="A23" s="36" t="s">
        <v>304</v>
      </c>
      <c r="B23" s="97">
        <v>757</v>
      </c>
      <c r="C23" s="84">
        <f t="shared" si="2"/>
        <v>5.240567670474213</v>
      </c>
      <c r="E23" s="34" t="s">
        <v>305</v>
      </c>
      <c r="F23" s="97">
        <v>1831</v>
      </c>
      <c r="G23" s="84">
        <f t="shared" si="3"/>
        <v>51.031215161649946</v>
      </c>
    </row>
    <row r="24" spans="1:7" ht="12.75">
      <c r="A24" s="36" t="s">
        <v>306</v>
      </c>
      <c r="B24" s="97">
        <v>4454</v>
      </c>
      <c r="C24" s="84">
        <f t="shared" si="2"/>
        <v>30.834198684665974</v>
      </c>
      <c r="E24" s="34" t="s">
        <v>307</v>
      </c>
      <c r="F24" s="97">
        <v>59</v>
      </c>
      <c r="G24" s="84">
        <f t="shared" si="3"/>
        <v>1.644370122630992</v>
      </c>
    </row>
    <row r="25" spans="1:7" ht="12.75">
      <c r="A25" s="36" t="s">
        <v>308</v>
      </c>
      <c r="B25" s="97">
        <v>2948</v>
      </c>
      <c r="C25" s="84">
        <f t="shared" si="2"/>
        <v>20.408445829006578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255</v>
      </c>
      <c r="G26" s="84">
        <f t="shared" si="3"/>
        <v>7.1070234113712365</v>
      </c>
    </row>
    <row r="27" spans="1:7" ht="12.75">
      <c r="A27" s="36" t="s">
        <v>311</v>
      </c>
      <c r="B27" s="108">
        <v>93.5</v>
      </c>
      <c r="C27" s="37" t="s">
        <v>261</v>
      </c>
      <c r="E27" s="34" t="s">
        <v>312</v>
      </c>
      <c r="F27" s="97">
        <v>50</v>
      </c>
      <c r="G27" s="84">
        <f t="shared" si="3"/>
        <v>1.3935340022296545</v>
      </c>
    </row>
    <row r="28" spans="1:7" ht="12.75">
      <c r="A28" s="36" t="s">
        <v>313</v>
      </c>
      <c r="B28" s="108">
        <v>51.2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19407</v>
      </c>
      <c r="G30" s="33">
        <f>(F30/$F$30)*100</f>
        <v>100</v>
      </c>
      <c r="J30" s="39"/>
    </row>
    <row r="31" spans="1:10" ht="12.75">
      <c r="A31" s="95" t="s">
        <v>296</v>
      </c>
      <c r="B31" s="93">
        <v>16322</v>
      </c>
      <c r="C31" s="33">
        <f>(B31/$B$31)*100</f>
        <v>100</v>
      </c>
      <c r="E31" s="34" t="s">
        <v>317</v>
      </c>
      <c r="F31" s="97">
        <v>14991</v>
      </c>
      <c r="G31" s="101">
        <f>(F31/$F$30)*100</f>
        <v>77.24532385221828</v>
      </c>
      <c r="J31" s="39"/>
    </row>
    <row r="32" spans="1:10" ht="12.75">
      <c r="A32" s="36" t="s">
        <v>318</v>
      </c>
      <c r="B32" s="97">
        <v>3402</v>
      </c>
      <c r="C32" s="10">
        <f>(B32/$B$31)*100</f>
        <v>20.843033941918883</v>
      </c>
      <c r="E32" s="34" t="s">
        <v>319</v>
      </c>
      <c r="F32" s="97">
        <v>4416</v>
      </c>
      <c r="G32" s="101">
        <f aca="true" t="shared" si="4" ref="G32:G39">(F32/$F$30)*100</f>
        <v>22.754676147781726</v>
      </c>
      <c r="J32" s="39"/>
    </row>
    <row r="33" spans="1:10" ht="12.75">
      <c r="A33" s="36" t="s">
        <v>320</v>
      </c>
      <c r="B33" s="97">
        <v>10980</v>
      </c>
      <c r="C33" s="10">
        <f aca="true" t="shared" si="5" ref="C33:C38">(B33/$B$31)*100</f>
        <v>67.27116774905036</v>
      </c>
      <c r="E33" s="34" t="s">
        <v>321</v>
      </c>
      <c r="F33" s="97">
        <v>1128</v>
      </c>
      <c r="G33" s="101">
        <f t="shared" si="4"/>
        <v>5.812335755139898</v>
      </c>
      <c r="J33" s="39"/>
    </row>
    <row r="34" spans="1:7" ht="12.75">
      <c r="A34" s="36" t="s">
        <v>322</v>
      </c>
      <c r="B34" s="97">
        <v>160</v>
      </c>
      <c r="C34" s="10">
        <f t="shared" si="5"/>
        <v>0.9802720254870726</v>
      </c>
      <c r="E34" s="34" t="s">
        <v>323</v>
      </c>
      <c r="F34" s="97">
        <v>550</v>
      </c>
      <c r="G34" s="101">
        <f t="shared" si="4"/>
        <v>2.8340289586231773</v>
      </c>
    </row>
    <row r="35" spans="1:7" ht="12.75">
      <c r="A35" s="36" t="s">
        <v>325</v>
      </c>
      <c r="B35" s="97">
        <v>1014</v>
      </c>
      <c r="C35" s="10">
        <f t="shared" si="5"/>
        <v>6.2124739615243225</v>
      </c>
      <c r="E35" s="34" t="s">
        <v>321</v>
      </c>
      <c r="F35" s="97">
        <v>132</v>
      </c>
      <c r="G35" s="101">
        <f t="shared" si="4"/>
        <v>0.6801669500695625</v>
      </c>
    </row>
    <row r="36" spans="1:7" ht="12.75">
      <c r="A36" s="36" t="s">
        <v>297</v>
      </c>
      <c r="B36" s="97">
        <v>805</v>
      </c>
      <c r="C36" s="10">
        <f t="shared" si="5"/>
        <v>4.931993628231835</v>
      </c>
      <c r="E36" s="34" t="s">
        <v>327</v>
      </c>
      <c r="F36" s="97">
        <v>2195</v>
      </c>
      <c r="G36" s="101">
        <f t="shared" si="4"/>
        <v>11.310351934868862</v>
      </c>
    </row>
    <row r="37" spans="1:7" ht="12.75">
      <c r="A37" s="36" t="s">
        <v>326</v>
      </c>
      <c r="B37" s="97">
        <v>766</v>
      </c>
      <c r="C37" s="10">
        <f t="shared" si="5"/>
        <v>4.69305232201936</v>
      </c>
      <c r="E37" s="34" t="s">
        <v>321</v>
      </c>
      <c r="F37" s="97">
        <v>422</v>
      </c>
      <c r="G37" s="101">
        <f t="shared" si="4"/>
        <v>2.1744731282526923</v>
      </c>
    </row>
    <row r="38" spans="1:7" ht="12.75">
      <c r="A38" s="36" t="s">
        <v>297</v>
      </c>
      <c r="B38" s="97">
        <v>590</v>
      </c>
      <c r="C38" s="10">
        <f t="shared" si="5"/>
        <v>3.6147530939835804</v>
      </c>
      <c r="E38" s="34" t="s">
        <v>259</v>
      </c>
      <c r="F38" s="97">
        <v>1559</v>
      </c>
      <c r="G38" s="101">
        <f t="shared" si="4"/>
        <v>8.033183902715516</v>
      </c>
    </row>
    <row r="39" spans="1:7" ht="12.75">
      <c r="A39" s="36"/>
      <c r="B39" s="97" t="s">
        <v>250</v>
      </c>
      <c r="C39" s="10"/>
      <c r="E39" s="34" t="s">
        <v>321</v>
      </c>
      <c r="F39" s="97">
        <v>558</v>
      </c>
      <c r="G39" s="101">
        <f t="shared" si="4"/>
        <v>2.8752511980213327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292</v>
      </c>
      <c r="C42" s="33">
        <f>(B42/$B$42)*100</f>
        <v>100</v>
      </c>
      <c r="E42" s="31" t="s">
        <v>268</v>
      </c>
      <c r="F42" s="80">
        <v>20839</v>
      </c>
      <c r="G42" s="99">
        <f>(F42/$F$42)*100</f>
        <v>100</v>
      </c>
      <c r="I42" s="39"/>
    </row>
    <row r="43" spans="1:7" ht="12.75">
      <c r="A43" s="36" t="s">
        <v>301</v>
      </c>
      <c r="B43" s="98">
        <v>15</v>
      </c>
      <c r="C43" s="102">
        <f>(B43/$B$42)*100</f>
        <v>5.136986301369863</v>
      </c>
      <c r="E43" s="60" t="s">
        <v>168</v>
      </c>
      <c r="F43" s="106">
        <v>25436</v>
      </c>
      <c r="G43" s="107">
        <f aca="true" t="shared" si="6" ref="G43:G71">(F43/$F$42)*100</f>
        <v>122.05959978885743</v>
      </c>
    </row>
    <row r="44" spans="1:7" ht="12.75">
      <c r="A44" s="36"/>
      <c r="B44" s="93" t="s">
        <v>250</v>
      </c>
      <c r="C44" s="10"/>
      <c r="E44" s="1" t="s">
        <v>329</v>
      </c>
      <c r="F44" s="97">
        <v>55</v>
      </c>
      <c r="G44" s="101">
        <f t="shared" si="6"/>
        <v>0.2639282115264648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225</v>
      </c>
      <c r="G45" s="101">
        <f t="shared" si="6"/>
        <v>1.0797063198809924</v>
      </c>
    </row>
    <row r="46" spans="1:7" ht="12.75">
      <c r="A46" s="29" t="s">
        <v>331</v>
      </c>
      <c r="B46" s="93">
        <v>15584</v>
      </c>
      <c r="C46" s="33">
        <f>(B46/$B$46)*100</f>
        <v>100</v>
      </c>
      <c r="E46" s="1" t="s">
        <v>332</v>
      </c>
      <c r="F46" s="97">
        <v>91</v>
      </c>
      <c r="G46" s="101">
        <f t="shared" si="6"/>
        <v>0.43668122270742354</v>
      </c>
    </row>
    <row r="47" spans="1:7" ht="12.75">
      <c r="A47" s="36" t="s">
        <v>333</v>
      </c>
      <c r="B47" s="97">
        <v>1648</v>
      </c>
      <c r="C47" s="10">
        <f>(B47/$B$46)*100</f>
        <v>10.574948665297741</v>
      </c>
      <c r="E47" s="1" t="s">
        <v>334</v>
      </c>
      <c r="F47" s="97">
        <v>583</v>
      </c>
      <c r="G47" s="101">
        <f t="shared" si="6"/>
        <v>2.797639042180527</v>
      </c>
    </row>
    <row r="48" spans="1:7" ht="12.75">
      <c r="A48" s="36"/>
      <c r="B48" s="93" t="s">
        <v>250</v>
      </c>
      <c r="C48" s="10"/>
      <c r="E48" s="1" t="s">
        <v>335</v>
      </c>
      <c r="F48" s="97">
        <v>1274</v>
      </c>
      <c r="G48" s="101">
        <f t="shared" si="6"/>
        <v>6.11353711790393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262</v>
      </c>
      <c r="G49" s="101">
        <f t="shared" si="6"/>
        <v>1.2572580258169777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67</v>
      </c>
      <c r="G50" s="101">
        <f t="shared" si="6"/>
        <v>0.3215125485867844</v>
      </c>
    </row>
    <row r="51" spans="1:7" ht="12.75">
      <c r="A51" s="5" t="s">
        <v>338</v>
      </c>
      <c r="B51" s="93">
        <v>4278</v>
      </c>
      <c r="C51" s="33">
        <f>(B51/$B$51)*100</f>
        <v>100</v>
      </c>
      <c r="E51" s="1" t="s">
        <v>339</v>
      </c>
      <c r="F51" s="97">
        <v>2847</v>
      </c>
      <c r="G51" s="101">
        <f t="shared" si="6"/>
        <v>13.661883967560822</v>
      </c>
    </row>
    <row r="52" spans="1:7" ht="12.75">
      <c r="A52" s="4" t="s">
        <v>340</v>
      </c>
      <c r="B52" s="98">
        <v>155</v>
      </c>
      <c r="C52" s="10">
        <f>(B52/$B$51)*100</f>
        <v>3.6231884057971016</v>
      </c>
      <c r="E52" s="1" t="s">
        <v>341</v>
      </c>
      <c r="F52" s="97">
        <v>263</v>
      </c>
      <c r="G52" s="101">
        <f t="shared" si="6"/>
        <v>1.2620567205720044</v>
      </c>
    </row>
    <row r="53" spans="1:7" ht="12.75">
      <c r="A53" s="4"/>
      <c r="B53" s="93" t="s">
        <v>250</v>
      </c>
      <c r="C53" s="10"/>
      <c r="E53" s="1" t="s">
        <v>342</v>
      </c>
      <c r="F53" s="97">
        <v>335</v>
      </c>
      <c r="G53" s="101">
        <f t="shared" si="6"/>
        <v>1.6075627429339219</v>
      </c>
    </row>
    <row r="54" spans="1:7" ht="14.25">
      <c r="A54" s="5" t="s">
        <v>343</v>
      </c>
      <c r="B54" s="93">
        <v>12890</v>
      </c>
      <c r="C54" s="33">
        <f>(B54/$B$54)*100</f>
        <v>100</v>
      </c>
      <c r="E54" s="1" t="s">
        <v>201</v>
      </c>
      <c r="F54" s="97">
        <v>2976</v>
      </c>
      <c r="G54" s="101">
        <f t="shared" si="6"/>
        <v>14.280915590959259</v>
      </c>
    </row>
    <row r="55" spans="1:7" ht="12.75">
      <c r="A55" s="4" t="s">
        <v>340</v>
      </c>
      <c r="B55" s="98">
        <v>1382</v>
      </c>
      <c r="C55" s="10">
        <f>(B55/$B$54)*100</f>
        <v>10.721489526764934</v>
      </c>
      <c r="E55" s="1" t="s">
        <v>344</v>
      </c>
      <c r="F55" s="97">
        <v>5594</v>
      </c>
      <c r="G55" s="101">
        <f t="shared" si="6"/>
        <v>26.84389845961898</v>
      </c>
    </row>
    <row r="56" spans="1:7" ht="12.75">
      <c r="A56" s="4" t="s">
        <v>345</v>
      </c>
      <c r="B56" s="119">
        <v>75</v>
      </c>
      <c r="C56" s="37" t="s">
        <v>261</v>
      </c>
      <c r="E56" s="1" t="s">
        <v>346</v>
      </c>
      <c r="F56" s="97">
        <v>64</v>
      </c>
      <c r="G56" s="101">
        <f t="shared" si="6"/>
        <v>0.30711646432170453</v>
      </c>
    </row>
    <row r="57" spans="1:7" ht="12.75">
      <c r="A57" s="4" t="s">
        <v>347</v>
      </c>
      <c r="B57" s="98">
        <v>11508</v>
      </c>
      <c r="C57" s="10">
        <f>(B57/$B$54)*100</f>
        <v>89.27851047323506</v>
      </c>
      <c r="E57" s="1" t="s">
        <v>348</v>
      </c>
      <c r="F57" s="97">
        <v>171</v>
      </c>
      <c r="G57" s="101">
        <f t="shared" si="6"/>
        <v>0.8205768031095542</v>
      </c>
    </row>
    <row r="58" spans="1:7" ht="12.75">
      <c r="A58" s="4" t="s">
        <v>345</v>
      </c>
      <c r="B58" s="119">
        <v>81.3</v>
      </c>
      <c r="C58" s="37" t="s">
        <v>261</v>
      </c>
      <c r="E58" s="1" t="s">
        <v>349</v>
      </c>
      <c r="F58" s="97">
        <v>1928</v>
      </c>
      <c r="G58" s="101">
        <f t="shared" si="6"/>
        <v>9.251883487691348</v>
      </c>
    </row>
    <row r="59" spans="1:7" ht="12.75">
      <c r="A59" s="4"/>
      <c r="B59" s="93" t="s">
        <v>250</v>
      </c>
      <c r="C59" s="10"/>
      <c r="E59" s="1" t="s">
        <v>350</v>
      </c>
      <c r="F59" s="97">
        <v>76</v>
      </c>
      <c r="G59" s="101">
        <f t="shared" si="6"/>
        <v>0.3647008013820241</v>
      </c>
    </row>
    <row r="60" spans="1:7" ht="12.75">
      <c r="A60" s="5" t="s">
        <v>351</v>
      </c>
      <c r="B60" s="93">
        <v>2125</v>
      </c>
      <c r="C60" s="33">
        <f>(B60/$B$60)*100</f>
        <v>100</v>
      </c>
      <c r="E60" s="1" t="s">
        <v>352</v>
      </c>
      <c r="F60" s="97">
        <v>1262</v>
      </c>
      <c r="G60" s="101">
        <f t="shared" si="6"/>
        <v>6.055952780843611</v>
      </c>
    </row>
    <row r="61" spans="1:7" ht="12.75">
      <c r="A61" s="4" t="s">
        <v>340</v>
      </c>
      <c r="B61" s="97">
        <v>635</v>
      </c>
      <c r="C61" s="10">
        <f>(B61/$B$60)*100</f>
        <v>29.88235294117647</v>
      </c>
      <c r="E61" s="1" t="s">
        <v>353</v>
      </c>
      <c r="F61" s="97">
        <v>103</v>
      </c>
      <c r="G61" s="101">
        <f t="shared" si="6"/>
        <v>0.49426555976774317</v>
      </c>
    </row>
    <row r="62" spans="1:7" ht="12.75">
      <c r="A62" s="4"/>
      <c r="B62" s="93" t="s">
        <v>250</v>
      </c>
      <c r="C62" s="10"/>
      <c r="E62" s="1" t="s">
        <v>354</v>
      </c>
      <c r="F62" s="97">
        <v>275</v>
      </c>
      <c r="G62" s="101">
        <f t="shared" si="6"/>
        <v>1.3196410576323239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165</v>
      </c>
      <c r="G63" s="101">
        <f t="shared" si="6"/>
        <v>0.7917846345793945</v>
      </c>
    </row>
    <row r="64" spans="1:7" ht="12.75">
      <c r="A64" s="29" t="s">
        <v>357</v>
      </c>
      <c r="B64" s="93">
        <v>19407</v>
      </c>
      <c r="C64" s="33">
        <f>(B64/$B$64)*100</f>
        <v>100</v>
      </c>
      <c r="E64" s="1" t="s">
        <v>358</v>
      </c>
      <c r="F64" s="97">
        <v>17</v>
      </c>
      <c r="G64" s="101">
        <f t="shared" si="6"/>
        <v>0.08157781083545276</v>
      </c>
    </row>
    <row r="65" spans="1:7" ht="12.75">
      <c r="A65" s="4" t="s">
        <v>256</v>
      </c>
      <c r="B65" s="97">
        <v>11430</v>
      </c>
      <c r="C65" s="10">
        <f>(B65/$B$64)*100</f>
        <v>58.89627454011439</v>
      </c>
      <c r="E65" s="1" t="s">
        <v>359</v>
      </c>
      <c r="F65" s="97">
        <v>159</v>
      </c>
      <c r="G65" s="101">
        <f t="shared" si="6"/>
        <v>0.7629924660492347</v>
      </c>
    </row>
    <row r="66" spans="1:7" ht="12.75">
      <c r="A66" s="4" t="s">
        <v>257</v>
      </c>
      <c r="B66" s="97">
        <v>7420</v>
      </c>
      <c r="C66" s="10">
        <f aca="true" t="shared" si="7" ref="C66:C71">(B66/$B$64)*100</f>
        <v>38.23362704178905</v>
      </c>
      <c r="E66" s="1" t="s">
        <v>360</v>
      </c>
      <c r="F66" s="97">
        <v>238</v>
      </c>
      <c r="G66" s="101">
        <f t="shared" si="6"/>
        <v>1.1420893516963386</v>
      </c>
    </row>
    <row r="67" spans="1:7" ht="12.75">
      <c r="A67" s="4" t="s">
        <v>361</v>
      </c>
      <c r="B67" s="97">
        <v>3514</v>
      </c>
      <c r="C67" s="10">
        <f t="shared" si="7"/>
        <v>18.10686865563972</v>
      </c>
      <c r="E67" s="1" t="s">
        <v>362</v>
      </c>
      <c r="F67" s="97">
        <v>283</v>
      </c>
      <c r="G67" s="101">
        <f t="shared" si="6"/>
        <v>1.358030615672537</v>
      </c>
    </row>
    <row r="68" spans="1:7" ht="12.75">
      <c r="A68" s="4" t="s">
        <v>363</v>
      </c>
      <c r="B68" s="97">
        <v>3906</v>
      </c>
      <c r="C68" s="10">
        <f t="shared" si="7"/>
        <v>20.126758386149326</v>
      </c>
      <c r="E68" s="1" t="s">
        <v>364</v>
      </c>
      <c r="F68" s="97">
        <v>681</v>
      </c>
      <c r="G68" s="101">
        <f t="shared" si="6"/>
        <v>3.2679111281731372</v>
      </c>
    </row>
    <row r="69" spans="1:7" ht="12.75">
      <c r="A69" s="4" t="s">
        <v>365</v>
      </c>
      <c r="B69" s="97">
        <v>2839</v>
      </c>
      <c r="C69" s="10">
        <f t="shared" si="7"/>
        <v>14.628742206420364</v>
      </c>
      <c r="E69" s="1" t="s">
        <v>366</v>
      </c>
      <c r="F69" s="97">
        <v>98</v>
      </c>
      <c r="G69" s="101">
        <f t="shared" si="6"/>
        <v>0.47027208599261006</v>
      </c>
    </row>
    <row r="70" spans="1:7" ht="12.75">
      <c r="A70" s="4" t="s">
        <v>367</v>
      </c>
      <c r="B70" s="97">
        <v>1067</v>
      </c>
      <c r="C70" s="10">
        <f t="shared" si="7"/>
        <v>5.498016179728964</v>
      </c>
      <c r="E70" s="1" t="s">
        <v>368</v>
      </c>
      <c r="F70" s="97">
        <v>52</v>
      </c>
      <c r="G70" s="101">
        <f t="shared" si="6"/>
        <v>0.2495321272613849</v>
      </c>
    </row>
    <row r="71" spans="1:7" ht="12.75">
      <c r="A71" s="7" t="s">
        <v>258</v>
      </c>
      <c r="B71" s="103">
        <v>557</v>
      </c>
      <c r="C71" s="40">
        <f t="shared" si="7"/>
        <v>2.870098418096563</v>
      </c>
      <c r="D71" s="41"/>
      <c r="E71" s="9" t="s">
        <v>369</v>
      </c>
      <c r="F71" s="103">
        <v>5292</v>
      </c>
      <c r="G71" s="104">
        <f t="shared" si="6"/>
        <v>25.39469264360094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16092</v>
      </c>
      <c r="C9" s="81">
        <f>(B9/$B$9)*100</f>
        <v>100</v>
      </c>
      <c r="D9" s="65"/>
      <c r="E9" s="79" t="s">
        <v>381</v>
      </c>
      <c r="F9" s="80">
        <v>7374</v>
      </c>
      <c r="G9" s="81">
        <f>(F9/$F$9)*100</f>
        <v>100</v>
      </c>
    </row>
    <row r="10" spans="1:7" ht="12.75">
      <c r="A10" s="82" t="s">
        <v>382</v>
      </c>
      <c r="B10" s="97">
        <v>11412</v>
      </c>
      <c r="C10" s="105">
        <f>(B10/$B$9)*100</f>
        <v>70.917225950783</v>
      </c>
      <c r="D10" s="65"/>
      <c r="E10" s="78" t="s">
        <v>383</v>
      </c>
      <c r="F10" s="97">
        <v>213</v>
      </c>
      <c r="G10" s="105">
        <f aca="true" t="shared" si="0" ref="G10:G19">(F10/$F$9)*100</f>
        <v>2.888527257933279</v>
      </c>
    </row>
    <row r="11" spans="1:7" ht="12.75">
      <c r="A11" s="82" t="s">
        <v>384</v>
      </c>
      <c r="B11" s="97">
        <v>11412</v>
      </c>
      <c r="C11" s="105">
        <f aca="true" t="shared" si="1" ref="C11:C16">(B11/$B$9)*100</f>
        <v>70.917225950783</v>
      </c>
      <c r="D11" s="65"/>
      <c r="E11" s="78" t="s">
        <v>385</v>
      </c>
      <c r="F11" s="97">
        <v>181</v>
      </c>
      <c r="G11" s="105">
        <f t="shared" si="0"/>
        <v>2.454570111201519</v>
      </c>
    </row>
    <row r="12" spans="1:7" ht="12.75">
      <c r="A12" s="82" t="s">
        <v>386</v>
      </c>
      <c r="B12" s="97">
        <v>11189</v>
      </c>
      <c r="C12" s="105">
        <f>(B12/$B$9)*100</f>
        <v>69.53144419587373</v>
      </c>
      <c r="D12" s="65"/>
      <c r="E12" s="78" t="s">
        <v>387</v>
      </c>
      <c r="F12" s="97">
        <v>283</v>
      </c>
      <c r="G12" s="105">
        <f t="shared" si="0"/>
        <v>3.8378085164090048</v>
      </c>
    </row>
    <row r="13" spans="1:7" ht="12.75">
      <c r="A13" s="82" t="s">
        <v>388</v>
      </c>
      <c r="B13" s="97">
        <v>223</v>
      </c>
      <c r="C13" s="105">
        <f>(B13/$B$9)*100</f>
        <v>1.3857817549092717</v>
      </c>
      <c r="D13" s="65"/>
      <c r="E13" s="78" t="s">
        <v>389</v>
      </c>
      <c r="F13" s="97">
        <v>305</v>
      </c>
      <c r="G13" s="105">
        <f t="shared" si="0"/>
        <v>4.13615405478709</v>
      </c>
    </row>
    <row r="14" spans="1:7" ht="12.75">
      <c r="A14" s="82" t="s">
        <v>390</v>
      </c>
      <c r="B14" s="109">
        <v>2</v>
      </c>
      <c r="C14" s="112" t="s">
        <v>261</v>
      </c>
      <c r="D14" s="65"/>
      <c r="E14" s="78" t="s">
        <v>391</v>
      </c>
      <c r="F14" s="97">
        <v>604</v>
      </c>
      <c r="G14" s="105">
        <f t="shared" si="0"/>
        <v>8.190941144561975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1096</v>
      </c>
      <c r="G15" s="105">
        <f t="shared" si="0"/>
        <v>14.863032275562787</v>
      </c>
    </row>
    <row r="16" spans="1:7" ht="12.75">
      <c r="A16" s="82" t="s">
        <v>67</v>
      </c>
      <c r="B16" s="97">
        <v>4680</v>
      </c>
      <c r="C16" s="105">
        <f t="shared" si="1"/>
        <v>29.082774049217004</v>
      </c>
      <c r="D16" s="65"/>
      <c r="E16" s="78" t="s">
        <v>68</v>
      </c>
      <c r="F16" s="97">
        <v>1275</v>
      </c>
      <c r="G16" s="105">
        <f t="shared" si="0"/>
        <v>17.290480065093572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1454</v>
      </c>
      <c r="G17" s="105">
        <f t="shared" si="0"/>
        <v>19.717927854624357</v>
      </c>
    </row>
    <row r="18" spans="1:7" ht="12.75">
      <c r="A18" s="77" t="s">
        <v>70</v>
      </c>
      <c r="B18" s="80">
        <v>8407</v>
      </c>
      <c r="C18" s="81">
        <f>(B18/$B$18)*100</f>
        <v>100</v>
      </c>
      <c r="D18" s="65"/>
      <c r="E18" s="78" t="s">
        <v>170</v>
      </c>
      <c r="F18" s="97">
        <v>950</v>
      </c>
      <c r="G18" s="105">
        <f t="shared" si="0"/>
        <v>12.883102793599132</v>
      </c>
    </row>
    <row r="19" spans="1:9" ht="12.75">
      <c r="A19" s="82" t="s">
        <v>382</v>
      </c>
      <c r="B19" s="97">
        <v>5142</v>
      </c>
      <c r="C19" s="105">
        <f>(B19/$B$18)*100</f>
        <v>61.16331628404901</v>
      </c>
      <c r="D19" s="65"/>
      <c r="E19" s="78" t="s">
        <v>169</v>
      </c>
      <c r="F19" s="98">
        <v>1013</v>
      </c>
      <c r="G19" s="105">
        <f t="shared" si="0"/>
        <v>13.737455926227286</v>
      </c>
      <c r="I19" s="117"/>
    </row>
    <row r="20" spans="1:7" ht="12.75">
      <c r="A20" s="82" t="s">
        <v>384</v>
      </c>
      <c r="B20" s="97">
        <v>5142</v>
      </c>
      <c r="C20" s="105">
        <f>(B20/$B$18)*100</f>
        <v>61.16331628404901</v>
      </c>
      <c r="D20" s="65"/>
      <c r="E20" s="78" t="s">
        <v>71</v>
      </c>
      <c r="F20" s="97">
        <v>94557</v>
      </c>
      <c r="G20" s="112" t="s">
        <v>261</v>
      </c>
    </row>
    <row r="21" spans="1:7" ht="12.75">
      <c r="A21" s="82" t="s">
        <v>386</v>
      </c>
      <c r="B21" s="97">
        <v>5010</v>
      </c>
      <c r="C21" s="105">
        <f>(B21/$B$18)*100</f>
        <v>59.59319614606875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6566</v>
      </c>
      <c r="G22" s="105">
        <f>(F22/$F$9)*100</f>
        <v>89.04258204502305</v>
      </c>
    </row>
    <row r="23" spans="1:7" ht="12.75">
      <c r="A23" s="77" t="s">
        <v>73</v>
      </c>
      <c r="B23" s="80">
        <v>1707</v>
      </c>
      <c r="C23" s="81">
        <f>(B23/$B$23)*100</f>
        <v>100</v>
      </c>
      <c r="D23" s="65"/>
      <c r="E23" s="78" t="s">
        <v>74</v>
      </c>
      <c r="F23" s="97">
        <v>118287</v>
      </c>
      <c r="G23" s="112" t="s">
        <v>261</v>
      </c>
    </row>
    <row r="24" spans="1:7" ht="12.75">
      <c r="A24" s="82" t="s">
        <v>75</v>
      </c>
      <c r="B24" s="97">
        <v>835</v>
      </c>
      <c r="C24" s="105">
        <f>(B24/$B$23)*100</f>
        <v>48.9162272993556</v>
      </c>
      <c r="D24" s="65"/>
      <c r="E24" s="78" t="s">
        <v>76</v>
      </c>
      <c r="F24" s="97">
        <v>1403</v>
      </c>
      <c r="G24" s="105">
        <f>(F24/$F$9)*100</f>
        <v>19.026308652020614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13988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95</v>
      </c>
      <c r="G26" s="105">
        <f>(F26/$F$9)*100</f>
        <v>1.288310279359913</v>
      </c>
    </row>
    <row r="27" spans="1:7" ht="12.75">
      <c r="A27" s="77" t="s">
        <v>85</v>
      </c>
      <c r="B27" s="80">
        <v>11055</v>
      </c>
      <c r="C27" s="81">
        <f>(B27/$B$27)*100</f>
        <v>100</v>
      </c>
      <c r="D27" s="65"/>
      <c r="E27" s="78" t="s">
        <v>78</v>
      </c>
      <c r="F27" s="98">
        <v>8248</v>
      </c>
      <c r="G27" s="112" t="s">
        <v>261</v>
      </c>
    </row>
    <row r="28" spans="1:7" ht="12.75">
      <c r="A28" s="82" t="s">
        <v>86</v>
      </c>
      <c r="B28" s="97">
        <v>9411</v>
      </c>
      <c r="C28" s="105">
        <f aca="true" t="shared" si="2" ref="C28:C33">(B28/$B$27)*100</f>
        <v>85.12890094979647</v>
      </c>
      <c r="D28" s="65"/>
      <c r="E28" s="78" t="s">
        <v>79</v>
      </c>
      <c r="F28" s="97">
        <v>78</v>
      </c>
      <c r="G28" s="105">
        <f>(F28/$F$9)*100</f>
        <v>1.0577705451586654</v>
      </c>
    </row>
    <row r="29" spans="1:7" ht="12.75">
      <c r="A29" s="82" t="s">
        <v>87</v>
      </c>
      <c r="B29" s="97">
        <v>553</v>
      </c>
      <c r="C29" s="105">
        <f t="shared" si="2"/>
        <v>5.002261420171868</v>
      </c>
      <c r="D29" s="65"/>
      <c r="E29" s="78" t="s">
        <v>80</v>
      </c>
      <c r="F29" s="97">
        <v>5281</v>
      </c>
      <c r="G29" s="112" t="s">
        <v>261</v>
      </c>
    </row>
    <row r="30" spans="1:7" ht="12.75">
      <c r="A30" s="82" t="s">
        <v>88</v>
      </c>
      <c r="B30" s="97">
        <v>556</v>
      </c>
      <c r="C30" s="105">
        <f t="shared" si="2"/>
        <v>5.029398462234283</v>
      </c>
      <c r="D30" s="65"/>
      <c r="E30" s="78" t="s">
        <v>81</v>
      </c>
      <c r="F30" s="97">
        <v>978</v>
      </c>
      <c r="G30" s="105">
        <f>(F30/$F$9)*100</f>
        <v>13.262815296989421</v>
      </c>
    </row>
    <row r="31" spans="1:7" ht="12.75">
      <c r="A31" s="82" t="s">
        <v>115</v>
      </c>
      <c r="B31" s="97">
        <v>108</v>
      </c>
      <c r="C31" s="105">
        <f t="shared" si="2"/>
        <v>0.9769335142469471</v>
      </c>
      <c r="D31" s="65"/>
      <c r="E31" s="78" t="s">
        <v>82</v>
      </c>
      <c r="F31" s="97">
        <v>17805</v>
      </c>
      <c r="G31" s="112" t="s">
        <v>261</v>
      </c>
    </row>
    <row r="32" spans="1:7" ht="12.75">
      <c r="A32" s="82" t="s">
        <v>89</v>
      </c>
      <c r="B32" s="97">
        <v>34</v>
      </c>
      <c r="C32" s="105">
        <f t="shared" si="2"/>
        <v>0.3075531433740389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393</v>
      </c>
      <c r="C33" s="105">
        <f t="shared" si="2"/>
        <v>3.554952510176391</v>
      </c>
      <c r="D33" s="65"/>
      <c r="E33" s="79" t="s">
        <v>84</v>
      </c>
      <c r="F33" s="80">
        <v>5884</v>
      </c>
      <c r="G33" s="81">
        <f>(F33/$F$33)*100</f>
        <v>100</v>
      </c>
    </row>
    <row r="34" spans="1:7" ht="12.75">
      <c r="A34" s="82" t="s">
        <v>91</v>
      </c>
      <c r="B34" s="120">
        <v>28.3</v>
      </c>
      <c r="C34" s="112" t="s">
        <v>261</v>
      </c>
      <c r="D34" s="65"/>
      <c r="E34" s="78" t="s">
        <v>383</v>
      </c>
      <c r="F34" s="97">
        <v>110</v>
      </c>
      <c r="G34" s="105">
        <f aca="true" t="shared" si="3" ref="G34:G43">(F34/$F$33)*100</f>
        <v>1.8694765465669612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53</v>
      </c>
      <c r="G35" s="105">
        <f t="shared" si="3"/>
        <v>0.9007477906186269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81</v>
      </c>
      <c r="G36" s="105">
        <f t="shared" si="3"/>
        <v>1.3766145479265806</v>
      </c>
    </row>
    <row r="37" spans="1:7" ht="12.75">
      <c r="A37" s="77" t="s">
        <v>94</v>
      </c>
      <c r="B37" s="80">
        <v>11189</v>
      </c>
      <c r="C37" s="81">
        <f>(B37/$B$37)*100</f>
        <v>100</v>
      </c>
      <c r="D37" s="65"/>
      <c r="E37" s="78" t="s">
        <v>389</v>
      </c>
      <c r="F37" s="97">
        <v>186</v>
      </c>
      <c r="G37" s="105">
        <f t="shared" si="3"/>
        <v>3.1611148878314075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432</v>
      </c>
      <c r="G38" s="105">
        <f t="shared" si="3"/>
        <v>7.341944255608429</v>
      </c>
    </row>
    <row r="39" spans="1:7" ht="12.75">
      <c r="A39" s="82" t="s">
        <v>97</v>
      </c>
      <c r="B39" s="98">
        <v>6023</v>
      </c>
      <c r="C39" s="105">
        <f>(B39/$B$37)*100</f>
        <v>53.829654124586646</v>
      </c>
      <c r="D39" s="65"/>
      <c r="E39" s="78" t="s">
        <v>393</v>
      </c>
      <c r="F39" s="97">
        <v>817</v>
      </c>
      <c r="G39" s="105">
        <f t="shared" si="3"/>
        <v>13.885112168592794</v>
      </c>
    </row>
    <row r="40" spans="1:7" ht="12.75">
      <c r="A40" s="82" t="s">
        <v>98</v>
      </c>
      <c r="B40" s="98">
        <v>686</v>
      </c>
      <c r="C40" s="105">
        <f>(B40/$B$37)*100</f>
        <v>6.131021539011529</v>
      </c>
      <c r="D40" s="65"/>
      <c r="E40" s="78" t="s">
        <v>68</v>
      </c>
      <c r="F40" s="97">
        <v>1069</v>
      </c>
      <c r="G40" s="105">
        <f t="shared" si="3"/>
        <v>18.167912984364378</v>
      </c>
    </row>
    <row r="41" spans="1:7" ht="12.75">
      <c r="A41" s="82" t="s">
        <v>100</v>
      </c>
      <c r="B41" s="98">
        <v>3205</v>
      </c>
      <c r="C41" s="105">
        <f>(B41/$B$37)*100</f>
        <v>28.64420412905532</v>
      </c>
      <c r="D41" s="65"/>
      <c r="E41" s="78" t="s">
        <v>69</v>
      </c>
      <c r="F41" s="97">
        <v>1364</v>
      </c>
      <c r="G41" s="105">
        <f t="shared" si="3"/>
        <v>23.18150917743032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862</v>
      </c>
      <c r="G42" s="105">
        <f t="shared" si="3"/>
        <v>14.649898028552006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910</v>
      </c>
      <c r="G43" s="105">
        <f t="shared" si="3"/>
        <v>15.465669612508497</v>
      </c>
    </row>
    <row r="44" spans="1:7" ht="12.75">
      <c r="A44" s="82" t="s">
        <v>291</v>
      </c>
      <c r="B44" s="98">
        <v>638</v>
      </c>
      <c r="C44" s="105">
        <f>(B44/$B$37)*100</f>
        <v>5.702028778264367</v>
      </c>
      <c r="D44" s="65"/>
      <c r="E44" s="78" t="s">
        <v>93</v>
      </c>
      <c r="F44" s="97">
        <v>105394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637</v>
      </c>
      <c r="C46" s="105">
        <f>(B46/$B$37)*100</f>
        <v>5.693091429082134</v>
      </c>
      <c r="D46" s="65"/>
      <c r="E46" s="78" t="s">
        <v>96</v>
      </c>
      <c r="F46" s="97">
        <v>43341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71356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45427</v>
      </c>
      <c r="G49" s="114" t="s">
        <v>261</v>
      </c>
    </row>
    <row r="50" spans="1:7" ht="13.5" thickTop="1">
      <c r="A50" s="82" t="s">
        <v>116</v>
      </c>
      <c r="B50" s="98">
        <v>623</v>
      </c>
      <c r="C50" s="105">
        <f t="shared" si="4"/>
        <v>5.567968540530878</v>
      </c>
      <c r="D50" s="65"/>
      <c r="E50" s="78"/>
      <c r="F50" s="86"/>
      <c r="G50" s="85"/>
    </row>
    <row r="51" spans="1:7" ht="12.75">
      <c r="A51" s="82" t="s">
        <v>117</v>
      </c>
      <c r="B51" s="98">
        <v>1661</v>
      </c>
      <c r="C51" s="105">
        <f t="shared" si="4"/>
        <v>14.844936991688265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649</v>
      </c>
      <c r="C52" s="105">
        <f t="shared" si="4"/>
        <v>5.800339619268924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874</v>
      </c>
      <c r="C53" s="105">
        <f t="shared" si="4"/>
        <v>7.811243185271248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506</v>
      </c>
      <c r="C54" s="105">
        <f t="shared" si="4"/>
        <v>4.52229868620967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545</v>
      </c>
      <c r="C55" s="105">
        <f t="shared" si="4"/>
        <v>4.8708553043167395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1273</v>
      </c>
      <c r="C57" s="105">
        <f>(B57/$B$37)*100</f>
        <v>11.377245508982035</v>
      </c>
      <c r="D57" s="65"/>
      <c r="E57" s="79" t="s">
        <v>84</v>
      </c>
      <c r="F57" s="80">
        <v>155</v>
      </c>
      <c r="G57" s="105">
        <f>(F57/L57)*100</f>
        <v>2.6342624065261724</v>
      </c>
      <c r="H57" s="79" t="s">
        <v>84</v>
      </c>
      <c r="L57" s="15">
        <v>5884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93</v>
      </c>
      <c r="G58" s="105">
        <f>(F58/L58)*100</f>
        <v>3.1600407747196737</v>
      </c>
      <c r="H58" s="78" t="s">
        <v>118</v>
      </c>
      <c r="L58" s="15">
        <v>2943</v>
      </c>
    </row>
    <row r="59" spans="1:12" ht="12.75">
      <c r="A59" s="82" t="s">
        <v>112</v>
      </c>
      <c r="B59" s="98">
        <v>1724</v>
      </c>
      <c r="C59" s="105">
        <f>(B59/$B$37)*100</f>
        <v>15.407989990168916</v>
      </c>
      <c r="D59" s="65"/>
      <c r="E59" s="78" t="s">
        <v>120</v>
      </c>
      <c r="F59" s="97">
        <v>7</v>
      </c>
      <c r="G59" s="105">
        <f>(F59/L59)*100</f>
        <v>0.6294964028776978</v>
      </c>
      <c r="H59" s="78" t="s">
        <v>120</v>
      </c>
      <c r="L59" s="15">
        <v>1112</v>
      </c>
    </row>
    <row r="60" spans="1:7" ht="12.75">
      <c r="A60" s="82" t="s">
        <v>113</v>
      </c>
      <c r="B60" s="98">
        <v>2269</v>
      </c>
      <c r="C60" s="105">
        <f>(B60/$B$37)*100</f>
        <v>20.278845294485656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412</v>
      </c>
      <c r="C62" s="105">
        <f>(B62/$B$37)*100</f>
        <v>3.68218786307981</v>
      </c>
      <c r="D62" s="65"/>
      <c r="E62" s="79" t="s">
        <v>123</v>
      </c>
      <c r="F62" s="80">
        <v>72</v>
      </c>
      <c r="G62" s="105">
        <f>(F62/L62)*100</f>
        <v>18.3206106870229</v>
      </c>
      <c r="H62" s="79" t="s">
        <v>394</v>
      </c>
      <c r="L62" s="15">
        <v>393</v>
      </c>
    </row>
    <row r="63" spans="1:12" ht="12.75">
      <c r="A63" s="61" t="s">
        <v>293</v>
      </c>
      <c r="B63" s="98">
        <v>473</v>
      </c>
      <c r="C63" s="105">
        <f>(B63/$B$37)*100</f>
        <v>4.227366163195996</v>
      </c>
      <c r="D63" s="65"/>
      <c r="E63" s="78" t="s">
        <v>118</v>
      </c>
      <c r="F63" s="97">
        <v>50</v>
      </c>
      <c r="G63" s="105">
        <f>(F63/L63)*100</f>
        <v>27.77777777777778</v>
      </c>
      <c r="H63" s="78" t="s">
        <v>118</v>
      </c>
      <c r="L63" s="15">
        <v>180</v>
      </c>
    </row>
    <row r="64" spans="1:12" ht="12.75">
      <c r="A64" s="82" t="s">
        <v>114</v>
      </c>
      <c r="B64" s="98">
        <v>180</v>
      </c>
      <c r="C64" s="105">
        <f>(B64/$B$37)*100</f>
        <v>1.608722852801859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794</v>
      </c>
      <c r="G66" s="105">
        <f aca="true" t="shared" si="5" ref="G66:G71">(F66/L66)*100</f>
        <v>3.8344521176413773</v>
      </c>
      <c r="H66" s="79" t="s">
        <v>124</v>
      </c>
      <c r="L66" s="15">
        <v>20707</v>
      </c>
    </row>
    <row r="67" spans="1:12" ht="12.75">
      <c r="A67" s="82" t="s">
        <v>126</v>
      </c>
      <c r="B67" s="97">
        <v>9251</v>
      </c>
      <c r="C67" s="105">
        <f>(B67/$B$37)*100</f>
        <v>82.67941728483332</v>
      </c>
      <c r="D67" s="65"/>
      <c r="E67" s="78" t="s">
        <v>262</v>
      </c>
      <c r="F67" s="97">
        <v>539</v>
      </c>
      <c r="G67" s="105">
        <f t="shared" si="5"/>
        <v>3.484162895927602</v>
      </c>
      <c r="H67" s="78" t="s">
        <v>262</v>
      </c>
      <c r="L67" s="15">
        <v>15470</v>
      </c>
    </row>
    <row r="68" spans="1:12" ht="12.75">
      <c r="A68" s="82" t="s">
        <v>128</v>
      </c>
      <c r="B68" s="97">
        <v>1124</v>
      </c>
      <c r="C68" s="105">
        <f>(B68/$B$37)*100</f>
        <v>10.045580480829386</v>
      </c>
      <c r="D68" s="65"/>
      <c r="E68" s="78" t="s">
        <v>127</v>
      </c>
      <c r="F68" s="97">
        <v>134</v>
      </c>
      <c r="G68" s="105">
        <f t="shared" si="5"/>
        <v>6.305882352941176</v>
      </c>
      <c r="H68" s="78" t="s">
        <v>127</v>
      </c>
      <c r="L68" s="15">
        <v>2125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230</v>
      </c>
      <c r="G69" s="105">
        <f t="shared" si="5"/>
        <v>4.412893323100537</v>
      </c>
      <c r="H69" s="78" t="s">
        <v>129</v>
      </c>
      <c r="L69" s="15">
        <v>5212</v>
      </c>
    </row>
    <row r="70" spans="1:12" ht="12.75">
      <c r="A70" s="82" t="s">
        <v>376</v>
      </c>
      <c r="B70" s="97">
        <v>783</v>
      </c>
      <c r="C70" s="105">
        <f>(B70/$B$37)*100</f>
        <v>6.9979444096880865</v>
      </c>
      <c r="D70" s="65"/>
      <c r="E70" s="78" t="s">
        <v>130</v>
      </c>
      <c r="F70" s="97">
        <v>218</v>
      </c>
      <c r="G70" s="105">
        <f t="shared" si="5"/>
        <v>5.767195767195767</v>
      </c>
      <c r="H70" s="78" t="s">
        <v>130</v>
      </c>
      <c r="L70" s="15">
        <v>3780</v>
      </c>
    </row>
    <row r="71" spans="1:12" ht="13.5" thickBot="1">
      <c r="A71" s="90" t="s">
        <v>371</v>
      </c>
      <c r="B71" s="110">
        <v>31</v>
      </c>
      <c r="C71" s="111">
        <f>(B71/$B$37)*100</f>
        <v>0.27705782464920903</v>
      </c>
      <c r="D71" s="91"/>
      <c r="E71" s="92" t="s">
        <v>131</v>
      </c>
      <c r="F71" s="110">
        <v>257</v>
      </c>
      <c r="G71" s="118">
        <f t="shared" si="5"/>
        <v>12.901606425702811</v>
      </c>
      <c r="H71" s="92" t="s">
        <v>131</v>
      </c>
      <c r="L71" s="15">
        <v>1992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7541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7380</v>
      </c>
      <c r="G9" s="81">
        <f>(F9/$F$9)*100</f>
        <v>100</v>
      </c>
      <c r="I9" s="53"/>
    </row>
    <row r="10" spans="1:7" ht="12.75">
      <c r="A10" s="36" t="s">
        <v>137</v>
      </c>
      <c r="B10" s="97">
        <v>5066</v>
      </c>
      <c r="C10" s="105">
        <f aca="true" t="shared" si="0" ref="C10:C18">(B10/$B$8)*100</f>
        <v>67.17941917517571</v>
      </c>
      <c r="E10" s="32" t="s">
        <v>138</v>
      </c>
      <c r="F10" s="97">
        <v>7324</v>
      </c>
      <c r="G10" s="105">
        <f>(F10/$F$9)*100</f>
        <v>99.24119241192412</v>
      </c>
    </row>
    <row r="11" spans="1:7" ht="12.75">
      <c r="A11" s="36" t="s">
        <v>139</v>
      </c>
      <c r="B11" s="97">
        <v>1194</v>
      </c>
      <c r="C11" s="105">
        <f t="shared" si="0"/>
        <v>15.833443840339479</v>
      </c>
      <c r="E11" s="32" t="s">
        <v>140</v>
      </c>
      <c r="F11" s="97">
        <v>20</v>
      </c>
      <c r="G11" s="105">
        <f>(F11/$F$9)*100</f>
        <v>0.27100271002710025</v>
      </c>
    </row>
    <row r="12" spans="1:7" ht="12.75">
      <c r="A12" s="36" t="s">
        <v>141</v>
      </c>
      <c r="B12" s="97">
        <v>114</v>
      </c>
      <c r="C12" s="105">
        <f t="shared" si="0"/>
        <v>1.511735844052513</v>
      </c>
      <c r="E12" s="32" t="s">
        <v>142</v>
      </c>
      <c r="F12" s="97">
        <v>36</v>
      </c>
      <c r="G12" s="105">
        <f>(F12/$F$9)*100</f>
        <v>0.4878048780487805</v>
      </c>
    </row>
    <row r="13" spans="1:7" ht="12.75">
      <c r="A13" s="36" t="s">
        <v>143</v>
      </c>
      <c r="B13" s="97">
        <v>178</v>
      </c>
      <c r="C13" s="105">
        <f t="shared" si="0"/>
        <v>2.3604296512398886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203</v>
      </c>
      <c r="C14" s="105">
        <f t="shared" si="0"/>
        <v>2.6919506696724573</v>
      </c>
      <c r="E14" s="42" t="s">
        <v>145</v>
      </c>
      <c r="F14" s="80">
        <v>5744</v>
      </c>
      <c r="G14" s="81">
        <f>(F14/$F$14)*100</f>
        <v>100</v>
      </c>
    </row>
    <row r="15" spans="1:7" ht="12.75">
      <c r="A15" s="36" t="s">
        <v>146</v>
      </c>
      <c r="B15" s="97">
        <v>364</v>
      </c>
      <c r="C15" s="105">
        <f t="shared" si="0"/>
        <v>4.826946028378199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416</v>
      </c>
      <c r="C16" s="105">
        <f t="shared" si="0"/>
        <v>5.516509746717942</v>
      </c>
      <c r="E16" s="1" t="s">
        <v>149</v>
      </c>
      <c r="F16" s="97">
        <v>81</v>
      </c>
      <c r="G16" s="105">
        <f>(F16/$F$14)*100</f>
        <v>1.41016713091922</v>
      </c>
    </row>
    <row r="17" spans="1:7" ht="12.75">
      <c r="A17" s="36" t="s">
        <v>150</v>
      </c>
      <c r="B17" s="97">
        <v>6</v>
      </c>
      <c r="C17" s="105">
        <f t="shared" si="0"/>
        <v>0.07956504442381647</v>
      </c>
      <c r="E17" s="1" t="s">
        <v>151</v>
      </c>
      <c r="F17" s="97">
        <v>58</v>
      </c>
      <c r="G17" s="105">
        <f aca="true" t="shared" si="1" ref="G17:G23">(F17/$F$14)*100</f>
        <v>1.00974930362117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125</v>
      </c>
      <c r="G18" s="105">
        <f t="shared" si="1"/>
        <v>2.1761838440111423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297</v>
      </c>
      <c r="G19" s="105">
        <f t="shared" si="1"/>
        <v>5.170612813370474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1570</v>
      </c>
      <c r="G20" s="105">
        <f t="shared" si="1"/>
        <v>27.332869080779943</v>
      </c>
    </row>
    <row r="21" spans="1:7" ht="12.75">
      <c r="A21" s="36" t="s">
        <v>156</v>
      </c>
      <c r="B21" s="98">
        <v>64</v>
      </c>
      <c r="C21" s="105">
        <f aca="true" t="shared" si="2" ref="C21:C28">(B21/$B$8)*100</f>
        <v>0.8486938071873756</v>
      </c>
      <c r="E21" s="1" t="s">
        <v>157</v>
      </c>
      <c r="F21" s="97">
        <v>2551</v>
      </c>
      <c r="G21" s="105">
        <f t="shared" si="1"/>
        <v>44.41155988857939</v>
      </c>
    </row>
    <row r="22" spans="1:7" ht="12.75">
      <c r="A22" s="36" t="s">
        <v>158</v>
      </c>
      <c r="B22" s="98">
        <v>1134</v>
      </c>
      <c r="C22" s="105">
        <f t="shared" si="2"/>
        <v>15.037793396101312</v>
      </c>
      <c r="E22" s="1" t="s">
        <v>159</v>
      </c>
      <c r="F22" s="97">
        <v>1007</v>
      </c>
      <c r="G22" s="105">
        <f t="shared" si="1"/>
        <v>17.53133704735376</v>
      </c>
    </row>
    <row r="23" spans="1:7" ht="12.75">
      <c r="A23" s="36" t="s">
        <v>160</v>
      </c>
      <c r="B23" s="98">
        <v>1318</v>
      </c>
      <c r="C23" s="105">
        <f t="shared" si="2"/>
        <v>17.477788091765017</v>
      </c>
      <c r="E23" s="1" t="s">
        <v>161</v>
      </c>
      <c r="F23" s="98">
        <v>55</v>
      </c>
      <c r="G23" s="105">
        <f t="shared" si="1"/>
        <v>0.9575208913649025</v>
      </c>
    </row>
    <row r="24" spans="1:7" ht="12.75">
      <c r="A24" s="36" t="s">
        <v>162</v>
      </c>
      <c r="B24" s="97">
        <v>1142</v>
      </c>
      <c r="C24" s="105">
        <f t="shared" si="2"/>
        <v>15.143880121999734</v>
      </c>
      <c r="E24" s="1" t="s">
        <v>163</v>
      </c>
      <c r="F24" s="97">
        <v>346600</v>
      </c>
      <c r="G24" s="112" t="s">
        <v>261</v>
      </c>
    </row>
    <row r="25" spans="1:7" ht="12.75">
      <c r="A25" s="36" t="s">
        <v>164</v>
      </c>
      <c r="B25" s="97">
        <v>1014</v>
      </c>
      <c r="C25" s="105">
        <f t="shared" si="2"/>
        <v>13.446492507624983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1356</v>
      </c>
      <c r="C26" s="105">
        <f t="shared" si="2"/>
        <v>17.981700039782524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800</v>
      </c>
      <c r="C27" s="105">
        <f t="shared" si="2"/>
        <v>10.608672589842195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713</v>
      </c>
      <c r="C28" s="105">
        <f t="shared" si="2"/>
        <v>9.454979445696857</v>
      </c>
      <c r="E28" s="32" t="s">
        <v>176</v>
      </c>
      <c r="F28" s="97">
        <v>4343</v>
      </c>
      <c r="G28" s="105">
        <f aca="true" t="shared" si="3" ref="G28:G35">(F28/$F$14)*100</f>
        <v>75.60933147632312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0.10445682451253482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68</v>
      </c>
      <c r="G31" s="105">
        <f t="shared" si="3"/>
        <v>1.1838440111420612</v>
      </c>
    </row>
    <row r="32" spans="1:7" ht="12.75">
      <c r="A32" s="36" t="s">
        <v>182</v>
      </c>
      <c r="B32" s="97">
        <v>104</v>
      </c>
      <c r="C32" s="105">
        <f t="shared" si="4"/>
        <v>1.3791274366794855</v>
      </c>
      <c r="E32" s="32" t="s">
        <v>183</v>
      </c>
      <c r="F32" s="97">
        <v>167</v>
      </c>
      <c r="G32" s="105">
        <f t="shared" si="3"/>
        <v>2.907381615598886</v>
      </c>
    </row>
    <row r="33" spans="1:7" ht="12.75">
      <c r="A33" s="36" t="s">
        <v>184</v>
      </c>
      <c r="B33" s="97">
        <v>425</v>
      </c>
      <c r="C33" s="105">
        <f t="shared" si="4"/>
        <v>5.635857313353666</v>
      </c>
      <c r="E33" s="32" t="s">
        <v>185</v>
      </c>
      <c r="F33" s="97">
        <v>486</v>
      </c>
      <c r="G33" s="105">
        <f t="shared" si="3"/>
        <v>8.461002785515321</v>
      </c>
    </row>
    <row r="34" spans="1:7" ht="12.75">
      <c r="A34" s="36" t="s">
        <v>186</v>
      </c>
      <c r="B34" s="97">
        <v>610</v>
      </c>
      <c r="C34" s="105">
        <f t="shared" si="4"/>
        <v>8.089112849754674</v>
      </c>
      <c r="E34" s="32" t="s">
        <v>187</v>
      </c>
      <c r="F34" s="97">
        <v>971</v>
      </c>
      <c r="G34" s="105">
        <f t="shared" si="3"/>
        <v>16.904596100278553</v>
      </c>
    </row>
    <row r="35" spans="1:7" ht="12.75">
      <c r="A35" s="36" t="s">
        <v>188</v>
      </c>
      <c r="B35" s="97">
        <v>661</v>
      </c>
      <c r="C35" s="105">
        <f t="shared" si="4"/>
        <v>8.765415727357114</v>
      </c>
      <c r="E35" s="32" t="s">
        <v>189</v>
      </c>
      <c r="F35" s="97">
        <v>2645</v>
      </c>
      <c r="G35" s="105">
        <f t="shared" si="3"/>
        <v>46.048050139275766</v>
      </c>
    </row>
    <row r="36" spans="1:7" ht="12.75">
      <c r="A36" s="36" t="s">
        <v>190</v>
      </c>
      <c r="B36" s="97">
        <v>1063</v>
      </c>
      <c r="C36" s="105">
        <f t="shared" si="4"/>
        <v>14.096273703752818</v>
      </c>
      <c r="E36" s="32" t="s">
        <v>191</v>
      </c>
      <c r="F36" s="97">
        <v>1873</v>
      </c>
      <c r="G36" s="112" t="s">
        <v>261</v>
      </c>
    </row>
    <row r="37" spans="1:7" ht="12.75">
      <c r="A37" s="36" t="s">
        <v>192</v>
      </c>
      <c r="B37" s="97">
        <v>1215</v>
      </c>
      <c r="C37" s="105">
        <f t="shared" si="4"/>
        <v>16.111921495822834</v>
      </c>
      <c r="E37" s="32" t="s">
        <v>193</v>
      </c>
      <c r="F37" s="97">
        <v>1401</v>
      </c>
      <c r="G37" s="105">
        <f>(F37/$F$14)*100</f>
        <v>24.39066852367688</v>
      </c>
    </row>
    <row r="38" spans="1:7" ht="12.75">
      <c r="A38" s="36" t="s">
        <v>194</v>
      </c>
      <c r="B38" s="97">
        <v>1402</v>
      </c>
      <c r="C38" s="105">
        <f t="shared" si="4"/>
        <v>18.59169871369845</v>
      </c>
      <c r="E38" s="32" t="s">
        <v>191</v>
      </c>
      <c r="F38" s="97">
        <v>609</v>
      </c>
      <c r="G38" s="112" t="s">
        <v>261</v>
      </c>
    </row>
    <row r="39" spans="1:7" ht="12.75">
      <c r="A39" s="36" t="s">
        <v>195</v>
      </c>
      <c r="B39" s="97">
        <v>2061</v>
      </c>
      <c r="C39" s="105">
        <f t="shared" si="4"/>
        <v>27.330592759580956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7380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1779</v>
      </c>
      <c r="G43" s="105">
        <f aca="true" t="shared" si="5" ref="G43:G48">(F43/$F$14)*100</f>
        <v>30.97144846796657</v>
      </c>
    </row>
    <row r="44" spans="1:7" ht="12.75">
      <c r="A44" s="36" t="s">
        <v>209</v>
      </c>
      <c r="B44" s="98">
        <v>843</v>
      </c>
      <c r="C44" s="105">
        <f aca="true" t="shared" si="6" ref="C44:C49">(B44/$B$42)*100</f>
        <v>11.422764227642276</v>
      </c>
      <c r="E44" s="32" t="s">
        <v>210</v>
      </c>
      <c r="F44" s="97">
        <v>1035</v>
      </c>
      <c r="G44" s="105">
        <f t="shared" si="5"/>
        <v>18.018802228412255</v>
      </c>
    </row>
    <row r="45" spans="1:7" ht="12.75">
      <c r="A45" s="36" t="s">
        <v>211</v>
      </c>
      <c r="B45" s="98">
        <v>2418</v>
      </c>
      <c r="C45" s="105">
        <f t="shared" si="6"/>
        <v>32.764227642276424</v>
      </c>
      <c r="E45" s="32" t="s">
        <v>212</v>
      </c>
      <c r="F45" s="97">
        <v>879</v>
      </c>
      <c r="G45" s="105">
        <f t="shared" si="5"/>
        <v>15.302924791086351</v>
      </c>
    </row>
    <row r="46" spans="1:7" ht="12.75">
      <c r="A46" s="36" t="s">
        <v>213</v>
      </c>
      <c r="B46" s="98">
        <v>1263</v>
      </c>
      <c r="C46" s="105">
        <f t="shared" si="6"/>
        <v>17.11382113821138</v>
      </c>
      <c r="E46" s="32" t="s">
        <v>214</v>
      </c>
      <c r="F46" s="97">
        <v>447</v>
      </c>
      <c r="G46" s="105">
        <f t="shared" si="5"/>
        <v>7.782033426183845</v>
      </c>
    </row>
    <row r="47" spans="1:7" ht="12.75">
      <c r="A47" s="36" t="s">
        <v>215</v>
      </c>
      <c r="B47" s="97">
        <v>1191</v>
      </c>
      <c r="C47" s="105">
        <f t="shared" si="6"/>
        <v>16.13821138211382</v>
      </c>
      <c r="E47" s="32" t="s">
        <v>216</v>
      </c>
      <c r="F47" s="97">
        <v>334</v>
      </c>
      <c r="G47" s="105">
        <f t="shared" si="5"/>
        <v>5.814763231197772</v>
      </c>
    </row>
    <row r="48" spans="1:7" ht="12.75">
      <c r="A48" s="36" t="s">
        <v>217</v>
      </c>
      <c r="B48" s="97">
        <v>937</v>
      </c>
      <c r="C48" s="105">
        <f t="shared" si="6"/>
        <v>12.696476964769648</v>
      </c>
      <c r="E48" s="32" t="s">
        <v>218</v>
      </c>
      <c r="F48" s="97">
        <v>1255</v>
      </c>
      <c r="G48" s="105">
        <f t="shared" si="5"/>
        <v>21.848885793871865</v>
      </c>
    </row>
    <row r="49" spans="1:7" ht="12.75">
      <c r="A49" s="36" t="s">
        <v>219</v>
      </c>
      <c r="B49" s="97">
        <v>728</v>
      </c>
      <c r="C49" s="105">
        <f t="shared" si="6"/>
        <v>9.86449864498645</v>
      </c>
      <c r="E49" s="32" t="s">
        <v>220</v>
      </c>
      <c r="F49" s="97">
        <v>15</v>
      </c>
      <c r="G49" s="105">
        <f>(F49/$F$14)*100</f>
        <v>0.26114206128133705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1036</v>
      </c>
      <c r="G51" s="81">
        <f>(F51/F$51)*100</f>
        <v>100</v>
      </c>
    </row>
    <row r="52" spans="1:7" ht="12.75">
      <c r="A52" s="4" t="s">
        <v>223</v>
      </c>
      <c r="B52" s="97">
        <v>229</v>
      </c>
      <c r="C52" s="105">
        <f>(B52/$B$42)*100</f>
        <v>3.102981029810298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1525</v>
      </c>
      <c r="C53" s="105">
        <f>(B53/$B$42)*100</f>
        <v>20.663956639566393</v>
      </c>
      <c r="E53" s="32" t="s">
        <v>226</v>
      </c>
      <c r="F53" s="97">
        <v>10</v>
      </c>
      <c r="G53" s="105">
        <f>(F53/F$51)*100</f>
        <v>0.9652509652509652</v>
      </c>
    </row>
    <row r="54" spans="1:7" ht="12.75">
      <c r="A54" s="4" t="s">
        <v>227</v>
      </c>
      <c r="B54" s="97">
        <v>3563</v>
      </c>
      <c r="C54" s="105">
        <f>(B54/$B$42)*100</f>
        <v>48.27913279132791</v>
      </c>
      <c r="E54" s="32" t="s">
        <v>228</v>
      </c>
      <c r="F54" s="97">
        <v>17</v>
      </c>
      <c r="G54" s="105">
        <f aca="true" t="shared" si="7" ref="G54:G60">(F54/F$51)*100</f>
        <v>1.6409266409266408</v>
      </c>
    </row>
    <row r="55" spans="1:7" ht="12.75">
      <c r="A55" s="4" t="s">
        <v>229</v>
      </c>
      <c r="B55" s="97">
        <v>2063</v>
      </c>
      <c r="C55" s="105">
        <f>(B55/$B$42)*100</f>
        <v>27.95392953929539</v>
      </c>
      <c r="E55" s="32" t="s">
        <v>230</v>
      </c>
      <c r="F55" s="97">
        <v>4</v>
      </c>
      <c r="G55" s="105">
        <f t="shared" si="7"/>
        <v>0.3861003861003861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113</v>
      </c>
      <c r="G56" s="105">
        <f t="shared" si="7"/>
        <v>10.907335907335908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132</v>
      </c>
      <c r="G57" s="105">
        <f t="shared" si="7"/>
        <v>12.741312741312742</v>
      </c>
    </row>
    <row r="58" spans="1:7" ht="12.75">
      <c r="A58" s="36" t="s">
        <v>234</v>
      </c>
      <c r="B58" s="97">
        <v>4482</v>
      </c>
      <c r="C58" s="105">
        <f aca="true" t="shared" si="8" ref="C58:C66">(B58/$B$42)*100</f>
        <v>60.731707317073166</v>
      </c>
      <c r="E58" s="32" t="s">
        <v>235</v>
      </c>
      <c r="F58" s="97">
        <v>627</v>
      </c>
      <c r="G58" s="105">
        <f t="shared" si="7"/>
        <v>60.52123552123552</v>
      </c>
    </row>
    <row r="59" spans="1:7" ht="12.75">
      <c r="A59" s="36" t="s">
        <v>236</v>
      </c>
      <c r="B59" s="97">
        <v>120</v>
      </c>
      <c r="C59" s="105">
        <f t="shared" si="8"/>
        <v>1.6260162601626018</v>
      </c>
      <c r="E59" s="32" t="s">
        <v>237</v>
      </c>
      <c r="F59" s="98">
        <v>101</v>
      </c>
      <c r="G59" s="105">
        <f t="shared" si="7"/>
        <v>9.749034749034749</v>
      </c>
    </row>
    <row r="60" spans="1:7" ht="12.75">
      <c r="A60" s="36" t="s">
        <v>238</v>
      </c>
      <c r="B60" s="97">
        <v>537</v>
      </c>
      <c r="C60" s="105">
        <f t="shared" si="8"/>
        <v>7.276422764227643</v>
      </c>
      <c r="E60" s="32" t="s">
        <v>239</v>
      </c>
      <c r="F60" s="97">
        <v>32</v>
      </c>
      <c r="G60" s="105">
        <f t="shared" si="7"/>
        <v>3.088803088803089</v>
      </c>
    </row>
    <row r="61" spans="1:7" ht="12.75">
      <c r="A61" s="36" t="s">
        <v>240</v>
      </c>
      <c r="B61" s="97">
        <v>2229</v>
      </c>
      <c r="C61" s="105">
        <f t="shared" si="8"/>
        <v>30.20325203252033</v>
      </c>
      <c r="E61" s="32" t="s">
        <v>163</v>
      </c>
      <c r="F61" s="97">
        <v>1186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0.08130081300813008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0.08130081300813008</v>
      </c>
      <c r="E65" s="32" t="s">
        <v>208</v>
      </c>
      <c r="F65" s="97">
        <v>204</v>
      </c>
      <c r="G65" s="105">
        <f aca="true" t="shared" si="9" ref="G65:G71">(F65/F$51)*100</f>
        <v>19.69111969111969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197</v>
      </c>
      <c r="G66" s="105">
        <f t="shared" si="9"/>
        <v>19.015444015444018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193</v>
      </c>
      <c r="G67" s="105">
        <f t="shared" si="9"/>
        <v>18.629343629343627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125</v>
      </c>
      <c r="G68" s="105">
        <f t="shared" si="9"/>
        <v>12.065637065637064</v>
      </c>
    </row>
    <row r="69" spans="1:7" ht="12.75">
      <c r="A69" s="36" t="s">
        <v>249</v>
      </c>
      <c r="B69" s="97">
        <v>9</v>
      </c>
      <c r="C69" s="105">
        <f>(B69/$B$42)*100</f>
        <v>0.12195121951219512</v>
      </c>
      <c r="E69" s="32" t="s">
        <v>216</v>
      </c>
      <c r="F69" s="97">
        <v>62</v>
      </c>
      <c r="G69" s="105">
        <f t="shared" si="9"/>
        <v>5.984555984555985</v>
      </c>
    </row>
    <row r="70" spans="1:7" ht="12.75">
      <c r="A70" s="36" t="s">
        <v>251</v>
      </c>
      <c r="B70" s="97">
        <v>10</v>
      </c>
      <c r="C70" s="105">
        <f>(B70/$B$42)*100</f>
        <v>0.13550135501355012</v>
      </c>
      <c r="E70" s="32" t="s">
        <v>218</v>
      </c>
      <c r="F70" s="97">
        <v>196</v>
      </c>
      <c r="G70" s="105">
        <f t="shared" si="9"/>
        <v>18.91891891891892</v>
      </c>
    </row>
    <row r="71" spans="1:7" ht="12.75">
      <c r="A71" s="54" t="s">
        <v>252</v>
      </c>
      <c r="B71" s="103">
        <v>15</v>
      </c>
      <c r="C71" s="115">
        <f>(B71/$B$42)*100</f>
        <v>0.20325203252032523</v>
      </c>
      <c r="D71" s="41"/>
      <c r="E71" s="44" t="s">
        <v>220</v>
      </c>
      <c r="F71" s="103">
        <v>59</v>
      </c>
      <c r="G71" s="115">
        <f t="shared" si="9"/>
        <v>5.6949806949806945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2002-06-12T15:04:44Z</dcterms:modified>
  <cp:category/>
  <cp:version/>
  <cp:contentType/>
  <cp:contentStatus/>
</cp:coreProperties>
</file>