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<sst xmlns="http://schemas.openxmlformats.org/spreadsheetml/2006/main" count="696" uniqueCount="437">
  <si>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</si>
  <si>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</si>
  <si>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</si>
  <si>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</si>
  <si>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</si>
  <si>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</si>
  <si>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</si>
  <si>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</si>
  <si>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</si>
  <si>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</si>
  <si>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</si>
  <si>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</si>
  <si>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</si>
  <si>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</si>
  <si>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</si>
  <si>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</si>
  <si>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</si>
  <si>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</si>
  <si>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</si>
  <si>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</si>
  <si>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</si>
  <si>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</si>
  <si>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</si>
  <si>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</si>
  <si>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</si>
  <si>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</si>
  <si>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</si>
  <si>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</si>
  <si>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</si>
  <si>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</si>
  <si>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</si>
  <si>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</si>
  <si>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</si>
  <si>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</si>
  <si>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</si>
  <si>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</si>
  <si>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</si>
  <si>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</si>
  <si>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</si>
  <si>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</si>
  <si>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</si>
  <si>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</si>
  <si>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</si>
  <si>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</si>
  <si>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</si>
  <si>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</si>
  <si>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</si>
  <si>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</si>
  <si>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</si>
  <si>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</si>
  <si>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</si>
  <si>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</si>
  <si>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</si>
  <si>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</si>
  <si>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</si>
  <si>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</si>
  <si>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</si>
  <si>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</si>
  <si>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</si>
  <si>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</si>
  <si>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</si>
  <si>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</si>
  <si>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</si>
  <si>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</si>
  <si>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</si>
  <si>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</si>
  <si>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</si>
  <si>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</si>
  <si>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</si>
  <si>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</si>
  <si>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</si>
  <si>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</si>
  <si>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</si>
  <si>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</si>
  <si>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</si>
  <si>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</si>
  <si>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</si>
  <si>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</si>
  <si>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</si>
  <si>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</si>
  <si>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</si>
  <si>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</si>
  <si>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</si>
  <si>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</si>
  <si>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</si>
  <si>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</si>
  <si>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</si>
  <si>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</si>
  <si>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</si>
  <si>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</si>
  <si>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</si>
  <si>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</si>
  <si>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</si>
  <si>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</si>
  <si>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</si>
  <si>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</si>
  <si>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</si>
  <si>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</si>
  <si>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</si>
  <si>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</si>
  <si>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</si>
  <si>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</si>
  <si>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</si>
  <si>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</si>
  <si>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</si>
  <si>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</si>
  <si>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</si>
  <si>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</si>
  <si>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</si>
  <si>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</si>
  <si>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</si>
  <si>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</si>
  <si>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</si>
  <si>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</si>
  <si>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</si>
  <si>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</si>
  <si>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</si>
  <si>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</si>
  <si>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</si>
  <si>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</si>
  <si>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</si>
  <si>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</si>
  <si>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</si>
  <si>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</si>
  <si>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</si>
  <si>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</si>
  <si>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</si>
  <si>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</si>
  <si>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</si>
  <si>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</si>
  <si>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</si>
  <si>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</si>
  <si>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</si>
  <si>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</si>
  <si>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</si>
  <si>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</si>
  <si>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</si>
  <si>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</si>
  <si>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</si>
  <si>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</si>
  <si>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</si>
  <si>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</si>
  <si>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</si>
  <si>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</si>
  <si>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</si>
  <si>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</si>
  <si>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</si>
  <si>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</si>
  <si>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</si>
  <si>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</si>
  <si>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</si>
  <si>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</si>
  <si>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</si>
  <si>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</si>
  <si>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</si>
  <si>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</si>
  <si>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</si>
  <si>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</si>
  <si>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</si>
  <si>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</si>
  <si>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</si>
  <si>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</si>
  <si>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</si>
  <si>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</si>
  <si>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</si>
  <si>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</si>
  <si>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</si>
  <si>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</si>
  <si>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</si>
  <si>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</si>
  <si>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</si>
  <si>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</si>
  <si>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</si>
  <si>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</si>
  <si>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</si>
  <si>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</si>
  <si>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</si>
  <si>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</si>
  <si>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</si>
  <si>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</si>
  <si>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</si>
  <si>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</si>
  <si>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</si>
  <si>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</si>
  <si>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</si>
  <si>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</si>
  <si>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</si>
  <si>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</si>
  <si>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</si>
  <si>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</si>
  <si>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</si>
  <si>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</si>
  <si>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</si>
  <si>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</si>
  <si>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</si>
  <si>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</si>
  <si>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</si>
  <si>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</si>
  <si>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</si>
  <si>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</si>
  <si>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</si>
  <si>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</si>
  <si>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</si>
  <si>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</si>
  <si>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</si>
  <si>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</si>
  <si>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</si>
  <si>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</si>
  <si>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</si>
  <si>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</si>
  <si>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</si>
  <si>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</si>
  <si>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</si>
  <si>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</si>
  <si>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</si>
  <si>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</si>
  <si>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</si>
  <si>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</si>
  <si>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</si>
  <si>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</si>
  <si>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</si>
  <si>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</si>
  <si>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</si>
  <si>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</si>
  <si>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</si>
  <si>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</si>
  <si>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</si>
  <si>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</si>
  <si>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</si>
  <si>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</si>
  <si>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</si>
  <si>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</si>
  <si>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</si>
  <si>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</si>
  <si>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</si>
  <si>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</si>
  <si>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</si>
  <si>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</si>
  <si>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</si>
  <si>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</si>
  <si>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</si>
  <si>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</si>
  <si>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</si>
  <si>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</si>
  <si>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</si>
  <si>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</si>
  <si>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</si>
  <si>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</si>
  <si>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</si>
  <si>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</si>
  <si>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</si>
  <si>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</si>
  <si>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</si>
  <si>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</si>
  <si>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</si>
  <si>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</si>
  <si>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</si>
  <si>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</si>
  <si>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</si>
  <si>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</si>
  <si>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</si>
  <si>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</si>
  <si>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</si>
  <si>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</si>
  <si>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</si>
  <si>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</si>
  <si>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</si>
  <si>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</si>
  <si>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</si>
  <si>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</si>
  <si>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</si>
  <si>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</si>
  <si>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</si>
  <si>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</si>
  <si>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</si>
  <si>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</si>
  <si>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</si>
  <si>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</si>
  <si>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</si>
  <si>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</si>
  <si>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</si>
  <si>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</si>
  <si>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</si>
  <si>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</si>
  <si>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</si>
  <si>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</si>
  <si>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</si>
  <si>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</si>
  <si>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</si>
  <si>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</si>
  <si>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</si>
  <si>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</si>
  <si>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</si>
  <si>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</si>
  <si>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</si>
  <si>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</si>
  <si>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</si>
  <si>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</si>
  <si>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</si>
  <si>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</si>
  <si>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</si>
  <si>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</si>
  <si>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</si>
  <si>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</si>
  <si>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</si>
  <si>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</si>
  <si>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</si>
  <si>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</si>
  <si>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</si>
  <si>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</si>
  <si>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</si>
  <si>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</si>
  <si>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</si>
  <si>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</si>
  <si>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</si>
  <si>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</si>
  <si>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</si>
  <si>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</si>
  <si>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</si>
  <si>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</si>
  <si>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</si>
  <si>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</si>
  <si>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</si>
  <si>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</si>
  <si>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</si>
  <si>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</si>
  <si>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</si>
  <si>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</si>
  <si>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</si>
  <si>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</si>
  <si>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</si>
  <si>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</si>
  <si>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</si>
  <si>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</si>
  <si>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</si>
  <si>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</si>
  <si>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</si>
  <si>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</si>
  <si>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</si>
  <si>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</si>
  <si>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</si>
  <si>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</si>
  <si>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</si>
  <si>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</si>
  <si>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</si>
  <si>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</si>
  <si>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</si>
  <si>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</si>
  <si>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</si>
  <si>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</si>
  <si>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</si>
  <si>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</si>
  <si>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</si>
  <si>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</si>
  <si>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</si>
  <si>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</si>
  <si>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</si>
  <si>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</si>
  <si>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</si>
  <si>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</si>
  <si>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</si>
  <si>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</si>
  <si>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</si>
  <si>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</si>
  <si>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</si>
  <si>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</si>
  <si>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</si>
  <si>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</si>
  <si>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</si>
  <si>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</si>
  <si>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</si>
  <si>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</si>
  <si>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</si>
  <si>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</si>
  <si>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</si>
  <si>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</si>
  <si>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</si>
  <si>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</si>
  <si>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</si>
  <si>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</si>
  <si>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</si>
  <si>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</si>
  <si>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</si>
  <si>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</si>
  <si>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</si>
  <si>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</si>
  <si>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</si>
  <si>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</si>
  <si>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</si>
  <si>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</si>
  <si>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</si>
  <si>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</si>
  <si>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</si>
  <si>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</si>
  <si>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</si>
  <si>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</si>
  <si>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Morris township, Morris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</si>
  <si>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Morris township</t>
    </r>
    <r>
      <rPr>
        <b/>
        <sz val="12"/>
        <rFont val="Arial"/>
        <family val="2"/>
      </rPr>
      <t>,  Morris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</si>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</sst>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6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12.75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21796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21796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10287</v>
      </c>
      <c r="C9" s="151">
        <f>(B9/$B$7)*100</f>
        <v>47.19673334556799</v>
      </c>
      <c r="D9" s="152"/>
      <c r="E9" s="152" t="s">
        <v>403</v>
      </c>
      <c r="F9" s="150">
        <v>830</v>
      </c>
      <c r="G9" s="153">
        <f t="shared" si="0"/>
        <v>3.808038172141677</v>
      </c>
    </row>
    <row r="10" spans="1:7" ht="12.75">
      <c r="A10" s="149" t="s">
        <v>404</v>
      </c>
      <c r="B10" s="150">
        <v>11509</v>
      </c>
      <c r="C10" s="151">
        <f>(B10/$B$7)*100</f>
        <v>52.803266654432</v>
      </c>
      <c r="D10" s="152"/>
      <c r="E10" s="152" t="s">
        <v>405</v>
      </c>
      <c r="F10" s="150">
        <v>62</v>
      </c>
      <c r="G10" s="153">
        <f t="shared" si="0"/>
        <v>0.28445586346118557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157</v>
      </c>
      <c r="G11" s="153">
        <f t="shared" si="0"/>
        <v>0.720315654248486</v>
      </c>
    </row>
    <row r="12" spans="1:7" ht="12.75">
      <c r="A12" s="149" t="s">
        <v>407</v>
      </c>
      <c r="B12" s="150">
        <v>1563</v>
      </c>
      <c r="C12" s="151">
        <f aca="true" t="shared" si="1" ref="C12:C24">B12*100/B$7</f>
        <v>7.1710405579005325</v>
      </c>
      <c r="D12" s="152"/>
      <c r="E12" s="152" t="s">
        <v>408</v>
      </c>
      <c r="F12" s="150">
        <v>56</v>
      </c>
      <c r="G12" s="153">
        <f t="shared" si="0"/>
        <v>0.2569278766746192</v>
      </c>
    </row>
    <row r="13" spans="1:7" ht="12.75">
      <c r="A13" s="149" t="s">
        <v>409</v>
      </c>
      <c r="B13" s="150">
        <v>1366</v>
      </c>
      <c r="C13" s="151">
        <f t="shared" si="1"/>
        <v>6.267204991741604</v>
      </c>
      <c r="D13" s="152"/>
      <c r="E13" s="152" t="s">
        <v>410</v>
      </c>
      <c r="F13" s="150">
        <v>555</v>
      </c>
      <c r="G13" s="153">
        <f t="shared" si="0"/>
        <v>2.5463387777573865</v>
      </c>
    </row>
    <row r="14" spans="1:7" ht="12.75">
      <c r="A14" s="149" t="s">
        <v>411</v>
      </c>
      <c r="B14" s="150">
        <v>1306</v>
      </c>
      <c r="C14" s="151">
        <f t="shared" si="1"/>
        <v>5.991925123875941</v>
      </c>
      <c r="D14" s="152"/>
      <c r="E14" s="152" t="s">
        <v>412</v>
      </c>
      <c r="F14" s="150">
        <v>20966</v>
      </c>
      <c r="G14" s="153">
        <f t="shared" si="0"/>
        <v>96.19196182785832</v>
      </c>
    </row>
    <row r="15" spans="1:7" ht="12.75">
      <c r="A15" s="149" t="s">
        <v>413</v>
      </c>
      <c r="B15" s="150">
        <v>1133</v>
      </c>
      <c r="C15" s="151">
        <f t="shared" si="1"/>
        <v>5.1982015048632775</v>
      </c>
      <c r="D15" s="152"/>
      <c r="E15" s="152" t="s">
        <v>414</v>
      </c>
      <c r="F15" s="150">
        <v>18742</v>
      </c>
      <c r="G15" s="153">
        <f t="shared" si="0"/>
        <v>85.98825472563773</v>
      </c>
    </row>
    <row r="16" spans="1:7" ht="12.75">
      <c r="A16" s="149" t="s">
        <v>415</v>
      </c>
      <c r="B16" s="150">
        <v>840</v>
      </c>
      <c r="C16" s="151">
        <f t="shared" si="1"/>
        <v>3.853918150119288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2456</v>
      </c>
      <c r="C17" s="151">
        <f t="shared" si="1"/>
        <v>11.268122591301156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3696</v>
      </c>
      <c r="C18" s="151">
        <f t="shared" si="1"/>
        <v>16.95723986052487</v>
      </c>
      <c r="D18" s="152"/>
      <c r="E18" s="143" t="s">
        <v>419</v>
      </c>
      <c r="F18" s="141">
        <v>21796</v>
      </c>
      <c r="G18" s="148">
        <v>100</v>
      </c>
    </row>
    <row r="19" spans="1:7" ht="12.75">
      <c r="A19" s="149" t="s">
        <v>420</v>
      </c>
      <c r="B19" s="150">
        <v>3470</v>
      </c>
      <c r="C19" s="151">
        <f t="shared" si="1"/>
        <v>15.920352358230868</v>
      </c>
      <c r="D19" s="152"/>
      <c r="E19" s="152" t="s">
        <v>421</v>
      </c>
      <c r="F19" s="150">
        <v>20733</v>
      </c>
      <c r="G19" s="153">
        <f aca="true" t="shared" si="2" ref="G19:G30">F19*100/F$18</f>
        <v>95.12295834097999</v>
      </c>
    </row>
    <row r="20" spans="1:7" ht="12.75">
      <c r="A20" s="149" t="s">
        <v>422</v>
      </c>
      <c r="B20" s="150">
        <v>1513</v>
      </c>
      <c r="C20" s="151">
        <f t="shared" si="1"/>
        <v>6.94164066801248</v>
      </c>
      <c r="D20" s="152"/>
      <c r="E20" s="152" t="s">
        <v>423</v>
      </c>
      <c r="F20" s="150">
        <v>8116</v>
      </c>
      <c r="G20" s="153">
        <f t="shared" si="2"/>
        <v>37.23619012662874</v>
      </c>
    </row>
    <row r="21" spans="1:7" ht="12.75">
      <c r="A21" s="149" t="s">
        <v>424</v>
      </c>
      <c r="B21" s="150">
        <v>1097</v>
      </c>
      <c r="C21" s="151">
        <f t="shared" si="1"/>
        <v>5.03303358414388</v>
      </c>
      <c r="D21" s="152"/>
      <c r="E21" s="152" t="s">
        <v>425</v>
      </c>
      <c r="F21" s="150">
        <v>5242</v>
      </c>
      <c r="G21" s="153">
        <f t="shared" si="2"/>
        <v>24.050284455863462</v>
      </c>
    </row>
    <row r="22" spans="1:7" ht="12.75">
      <c r="A22" s="149" t="s">
        <v>426</v>
      </c>
      <c r="B22" s="150">
        <v>1789</v>
      </c>
      <c r="C22" s="151">
        <f t="shared" si="1"/>
        <v>8.207928060194531</v>
      </c>
      <c r="D22" s="152"/>
      <c r="E22" s="152" t="s">
        <v>427</v>
      </c>
      <c r="F22" s="150">
        <v>5948</v>
      </c>
      <c r="G22" s="153">
        <f t="shared" si="2"/>
        <v>27.289410901082768</v>
      </c>
    </row>
    <row r="23" spans="1:7" ht="12.75">
      <c r="A23" s="149" t="s">
        <v>428</v>
      </c>
      <c r="B23" s="150">
        <v>1110</v>
      </c>
      <c r="C23" s="151">
        <f t="shared" si="1"/>
        <v>5.092677555514773</v>
      </c>
      <c r="D23" s="152"/>
      <c r="E23" s="152" t="s">
        <v>429</v>
      </c>
      <c r="F23" s="150">
        <v>4691</v>
      </c>
      <c r="G23" s="153">
        <f t="shared" si="2"/>
        <v>21.522297669297117</v>
      </c>
    </row>
    <row r="24" spans="1:7" ht="12.75">
      <c r="A24" s="149" t="s">
        <v>430</v>
      </c>
      <c r="B24" s="150">
        <v>457</v>
      </c>
      <c r="C24" s="151">
        <f t="shared" si="1"/>
        <v>2.096714993576803</v>
      </c>
      <c r="D24" s="152"/>
      <c r="E24" s="152" t="s">
        <v>431</v>
      </c>
      <c r="F24" s="150">
        <v>675</v>
      </c>
      <c r="G24" s="153">
        <f t="shared" si="2"/>
        <v>3.0968985134887137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171</v>
      </c>
      <c r="G25" s="153">
        <f t="shared" si="2"/>
        <v>0.7845476234171408</v>
      </c>
    </row>
    <row r="26" spans="1:7" ht="12.75">
      <c r="A26" s="149" t="s">
        <v>433</v>
      </c>
      <c r="B26" s="145">
        <v>40.9</v>
      </c>
      <c r="C26" s="155" t="s">
        <v>261</v>
      </c>
      <c r="D26" s="152"/>
      <c r="E26" s="156" t="s">
        <v>434</v>
      </c>
      <c r="F26" s="157">
        <v>752</v>
      </c>
      <c r="G26" s="153">
        <f t="shared" si="2"/>
        <v>3.450174343916315</v>
      </c>
    </row>
    <row r="27" spans="1:7" ht="12.75">
      <c r="A27" s="149"/>
      <c r="B27" s="145" t="s">
        <v>250</v>
      </c>
      <c r="C27" s="154"/>
      <c r="D27" s="152"/>
      <c r="E27" s="158" t="s">
        <v>435</v>
      </c>
      <c r="F27" s="159">
        <v>240</v>
      </c>
      <c r="G27" s="153">
        <f t="shared" si="2"/>
        <v>1.1011194714626538</v>
      </c>
    </row>
    <row r="28" spans="1:7" ht="12.75">
      <c r="A28" s="149" t="s">
        <v>262</v>
      </c>
      <c r="B28" s="150">
        <v>16846</v>
      </c>
      <c r="C28" s="151">
        <f aca="true" t="shared" si="3" ref="C28:C35">B28*100/B$7</f>
        <v>77.28941090108276</v>
      </c>
      <c r="D28" s="152"/>
      <c r="E28" s="152" t="s">
        <v>436</v>
      </c>
      <c r="F28" s="150">
        <v>1063</v>
      </c>
      <c r="G28" s="153">
        <f t="shared" si="2"/>
        <v>4.877041659020004</v>
      </c>
    </row>
    <row r="29" spans="1:7" ht="12.75">
      <c r="A29" s="149" t="s">
        <v>0</v>
      </c>
      <c r="B29" s="150">
        <v>7733</v>
      </c>
      <c r="C29" s="151">
        <f t="shared" si="3"/>
        <v>35.478986970086254</v>
      </c>
      <c r="D29" s="152"/>
      <c r="E29" s="152" t="s">
        <v>1</v>
      </c>
      <c r="F29" s="150">
        <v>414</v>
      </c>
      <c r="G29" s="153">
        <f t="shared" si="2"/>
        <v>1.8994310882730776</v>
      </c>
    </row>
    <row r="30" spans="1:7" ht="12.75">
      <c r="A30" s="149" t="s">
        <v>2</v>
      </c>
      <c r="B30" s="150">
        <v>9113</v>
      </c>
      <c r="C30" s="151">
        <f t="shared" si="3"/>
        <v>41.810423930996514</v>
      </c>
      <c r="D30" s="152"/>
      <c r="E30" s="152" t="s">
        <v>3</v>
      </c>
      <c r="F30" s="150">
        <v>649</v>
      </c>
      <c r="G30" s="153">
        <f t="shared" si="2"/>
        <v>2.977610570746926</v>
      </c>
    </row>
    <row r="31" spans="1:7" ht="12.75">
      <c r="A31" s="149" t="s">
        <v>4</v>
      </c>
      <c r="B31" s="150">
        <v>16247</v>
      </c>
      <c r="C31" s="151">
        <f t="shared" si="3"/>
        <v>74.5412002202239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3993</v>
      </c>
      <c r="C32" s="151">
        <f t="shared" si="3"/>
        <v>18.3198752064599</v>
      </c>
      <c r="D32" s="152"/>
      <c r="E32" s="143" t="s">
        <v>6</v>
      </c>
      <c r="F32" s="147" t="s">
        <v>250</v>
      </c>
      <c r="G32" s="160"/>
    </row>
    <row r="33" spans="1:7" ht="12.75">
      <c r="A33" s="149" t="s">
        <v>7</v>
      </c>
      <c r="B33" s="150">
        <v>3356</v>
      </c>
      <c r="C33" s="151">
        <f t="shared" si="3"/>
        <v>15.397320609286108</v>
      </c>
      <c r="D33" s="152"/>
      <c r="E33" s="143" t="s">
        <v>8</v>
      </c>
      <c r="F33" s="141">
        <v>8116</v>
      </c>
      <c r="G33" s="148">
        <v>100</v>
      </c>
    </row>
    <row r="34" spans="1:7" ht="12.75">
      <c r="A34" s="149" t="s">
        <v>0</v>
      </c>
      <c r="B34" s="150">
        <v>1373</v>
      </c>
      <c r="C34" s="151">
        <f t="shared" si="3"/>
        <v>6.299320976325931</v>
      </c>
      <c r="D34" s="152"/>
      <c r="E34" s="152" t="s">
        <v>9</v>
      </c>
      <c r="F34" s="150">
        <v>5953</v>
      </c>
      <c r="G34" s="153">
        <f aca="true" t="shared" si="4" ref="G34:G42">F34*100/F$33</f>
        <v>73.34894036471168</v>
      </c>
    </row>
    <row r="35" spans="1:7" ht="12.75">
      <c r="A35" s="149" t="s">
        <v>2</v>
      </c>
      <c r="B35" s="150">
        <v>1983</v>
      </c>
      <c r="C35" s="151">
        <f t="shared" si="3"/>
        <v>9.097999632960176</v>
      </c>
      <c r="D35" s="152"/>
      <c r="E35" s="152" t="s">
        <v>10</v>
      </c>
      <c r="F35" s="150">
        <v>2530</v>
      </c>
      <c r="G35" s="153">
        <f t="shared" si="4"/>
        <v>31.172991621488418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5242</v>
      </c>
      <c r="G36" s="153">
        <f t="shared" si="4"/>
        <v>64.58846722523411</v>
      </c>
    </row>
    <row r="37" spans="1:7" ht="12.75">
      <c r="A37" s="161" t="s">
        <v>12</v>
      </c>
      <c r="B37" s="145" t="s">
        <v>250</v>
      </c>
      <c r="C37" s="154"/>
      <c r="D37" s="152"/>
      <c r="E37" s="152" t="s">
        <v>10</v>
      </c>
      <c r="F37" s="150">
        <v>2273</v>
      </c>
      <c r="G37" s="153">
        <f t="shared" si="4"/>
        <v>28.006407097092165</v>
      </c>
    </row>
    <row r="38" spans="1:7" ht="12.75">
      <c r="A38" s="162" t="s">
        <v>13</v>
      </c>
      <c r="B38" s="150">
        <v>21590</v>
      </c>
      <c r="C38" s="151">
        <f aca="true" t="shared" si="5" ref="C38:C56">B38*100/B$7</f>
        <v>99.05487245366122</v>
      </c>
      <c r="D38" s="152"/>
      <c r="E38" s="152" t="s">
        <v>14</v>
      </c>
      <c r="F38" s="150">
        <v>550</v>
      </c>
      <c r="G38" s="153">
        <f t="shared" si="4"/>
        <v>6.7767373090192216</v>
      </c>
    </row>
    <row r="39" spans="1:7" ht="12.75">
      <c r="A39" s="149" t="s">
        <v>15</v>
      </c>
      <c r="B39" s="150">
        <v>19317</v>
      </c>
      <c r="C39" s="151">
        <f t="shared" si="5"/>
        <v>88.62635345935034</v>
      </c>
      <c r="D39" s="152"/>
      <c r="E39" s="152" t="s">
        <v>10</v>
      </c>
      <c r="F39" s="150">
        <v>209</v>
      </c>
      <c r="G39" s="153">
        <f t="shared" si="4"/>
        <v>2.5751601774273043</v>
      </c>
    </row>
    <row r="40" spans="1:7" ht="12.75">
      <c r="A40" s="149" t="s">
        <v>16</v>
      </c>
      <c r="B40" s="150">
        <v>1189</v>
      </c>
      <c r="C40" s="151">
        <f t="shared" si="5"/>
        <v>5.455129381537897</v>
      </c>
      <c r="D40" s="152"/>
      <c r="E40" s="152" t="s">
        <v>17</v>
      </c>
      <c r="F40" s="150">
        <v>2163</v>
      </c>
      <c r="G40" s="153">
        <f t="shared" si="4"/>
        <v>26.65105963528832</v>
      </c>
    </row>
    <row r="41" spans="1:7" ht="12.75">
      <c r="A41" s="149" t="s">
        <v>18</v>
      </c>
      <c r="B41" s="150">
        <v>33</v>
      </c>
      <c r="C41" s="151">
        <f t="shared" si="5"/>
        <v>0.15140392732611488</v>
      </c>
      <c r="D41" s="152"/>
      <c r="E41" s="152" t="s">
        <v>19</v>
      </c>
      <c r="F41" s="150">
        <v>1766</v>
      </c>
      <c r="G41" s="153">
        <f t="shared" si="4"/>
        <v>21.75948743223263</v>
      </c>
    </row>
    <row r="42" spans="1:7" ht="12.75">
      <c r="A42" s="149" t="s">
        <v>20</v>
      </c>
      <c r="B42" s="150">
        <v>849</v>
      </c>
      <c r="C42" s="151">
        <f t="shared" si="5"/>
        <v>3.8952101302991373</v>
      </c>
      <c r="D42" s="152"/>
      <c r="E42" s="152" t="s">
        <v>21</v>
      </c>
      <c r="F42" s="150">
        <v>620</v>
      </c>
      <c r="G42" s="153">
        <f t="shared" si="4"/>
        <v>7.639231148348941</v>
      </c>
    </row>
    <row r="43" spans="1:7" ht="12.75">
      <c r="A43" s="149" t="s">
        <v>22</v>
      </c>
      <c r="B43" s="150">
        <v>255</v>
      </c>
      <c r="C43" s="151">
        <f t="shared" si="5"/>
        <v>1.1699394384290696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339</v>
      </c>
      <c r="C44" s="151">
        <f t="shared" si="5"/>
        <v>1.5553312534409984</v>
      </c>
      <c r="D44" s="152"/>
      <c r="E44" s="152" t="s">
        <v>24</v>
      </c>
      <c r="F44" s="159">
        <v>2639</v>
      </c>
      <c r="G44" s="163">
        <f>F44*100/F33</f>
        <v>32.51601774273041</v>
      </c>
    </row>
    <row r="45" spans="1:7" ht="12.75">
      <c r="A45" s="149" t="s">
        <v>25</v>
      </c>
      <c r="B45" s="150">
        <v>70</v>
      </c>
      <c r="C45" s="151">
        <f t="shared" si="5"/>
        <v>0.321159845843274</v>
      </c>
      <c r="D45" s="152"/>
      <c r="E45" s="152" t="s">
        <v>26</v>
      </c>
      <c r="F45" s="159">
        <v>2088</v>
      </c>
      <c r="G45" s="163">
        <f>F45*100/F33</f>
        <v>25.726959093149336</v>
      </c>
    </row>
    <row r="46" spans="1:7" ht="12.75">
      <c r="A46" s="149" t="s">
        <v>27</v>
      </c>
      <c r="B46" s="150">
        <v>61</v>
      </c>
      <c r="C46" s="151">
        <f t="shared" si="5"/>
        <v>0.2798678656634245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69</v>
      </c>
      <c r="C47" s="151">
        <f t="shared" si="5"/>
        <v>0.3165718480455129</v>
      </c>
      <c r="D47" s="152"/>
      <c r="E47" s="152" t="s">
        <v>29</v>
      </c>
      <c r="F47" s="164">
        <v>2.55</v>
      </c>
      <c r="G47" s="165" t="s">
        <v>261</v>
      </c>
    </row>
    <row r="48" spans="1:7" ht="12.75">
      <c r="A48" s="149" t="s">
        <v>30</v>
      </c>
      <c r="B48" s="150">
        <v>22</v>
      </c>
      <c r="C48" s="151">
        <f t="shared" si="5"/>
        <v>0.10093595155074325</v>
      </c>
      <c r="D48" s="152"/>
      <c r="E48" s="152" t="s">
        <v>31</v>
      </c>
      <c r="F48" s="145">
        <v>2.99</v>
      </c>
      <c r="G48" s="165" t="s">
        <v>261</v>
      </c>
    </row>
    <row r="49" spans="1:7" ht="14.25">
      <c r="A49" s="149" t="s">
        <v>32</v>
      </c>
      <c r="B49" s="150">
        <v>33</v>
      </c>
      <c r="C49" s="151">
        <f t="shared" si="5"/>
        <v>0.15140392732611488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3</v>
      </c>
      <c r="C50" s="151">
        <f t="shared" si="5"/>
        <v>0.013763993393283172</v>
      </c>
      <c r="D50" s="152"/>
      <c r="E50" s="143" t="s">
        <v>34</v>
      </c>
      <c r="F50" s="147" t="s">
        <v>250</v>
      </c>
      <c r="G50" s="160"/>
    </row>
    <row r="51" spans="1:7" ht="12.75">
      <c r="A51" s="149" t="s">
        <v>35</v>
      </c>
      <c r="B51" s="150">
        <v>1</v>
      </c>
      <c r="C51" s="151">
        <f t="shared" si="5"/>
        <v>0.004587997797761057</v>
      </c>
      <c r="D51" s="152"/>
      <c r="E51" s="143" t="s">
        <v>36</v>
      </c>
      <c r="F51" s="141">
        <v>8298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8116</v>
      </c>
      <c r="G52" s="153">
        <f>F52*100/F$51</f>
        <v>97.80670040973729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182</v>
      </c>
      <c r="G53" s="153">
        <f>F53*100/F$51</f>
        <v>2.193299590262714</v>
      </c>
    </row>
    <row r="54" spans="1:7" ht="14.25">
      <c r="A54" s="149" t="s">
        <v>41</v>
      </c>
      <c r="B54" s="150">
        <v>2</v>
      </c>
      <c r="C54" s="151">
        <f t="shared" si="5"/>
        <v>0.009175995595522114</v>
      </c>
      <c r="D54" s="152"/>
      <c r="E54" s="152" t="s">
        <v>42</v>
      </c>
      <c r="F54" s="150">
        <v>51</v>
      </c>
      <c r="G54" s="153">
        <f>F54*100/F$51</f>
        <v>0.6146059291395517</v>
      </c>
    </row>
    <row r="55" spans="1:7" ht="12.75">
      <c r="A55" s="149" t="s">
        <v>43</v>
      </c>
      <c r="B55" s="150">
        <v>199</v>
      </c>
      <c r="C55" s="151">
        <f t="shared" si="5"/>
        <v>0.9130115617544503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59">
        <v>206</v>
      </c>
      <c r="C56" s="151">
        <f t="shared" si="5"/>
        <v>0.9451275463387777</v>
      </c>
      <c r="D56" s="152"/>
      <c r="E56" s="152" t="s">
        <v>45</v>
      </c>
      <c r="F56" s="166">
        <v>0.4</v>
      </c>
      <c r="G56" s="165" t="s">
        <v>261</v>
      </c>
    </row>
    <row r="57" spans="1:7" ht="12.75">
      <c r="A57" s="149"/>
      <c r="B57" s="159" t="s">
        <v>250</v>
      </c>
      <c r="C57" s="167"/>
      <c r="D57" s="152"/>
      <c r="E57" s="152" t="s">
        <v>46</v>
      </c>
      <c r="F57" s="166">
        <v>3.8</v>
      </c>
      <c r="G57" s="165" t="s">
        <v>261</v>
      </c>
    </row>
    <row r="58" spans="1:7" ht="12.75">
      <c r="A58" s="168" t="s">
        <v>47</v>
      </c>
      <c r="B58" s="159" t="s">
        <v>250</v>
      </c>
      <c r="C58" s="167"/>
      <c r="D58" s="152"/>
      <c r="E58" s="152"/>
      <c r="F58" s="145" t="s">
        <v>250</v>
      </c>
      <c r="G58" s="146"/>
    </row>
    <row r="59" spans="1:7" ht="14.25">
      <c r="A59" s="169" t="s">
        <v>48</v>
      </c>
      <c r="B59" s="159" t="s">
        <v>250</v>
      </c>
      <c r="C59" s="167"/>
      <c r="D59" s="152"/>
      <c r="E59" s="143" t="s">
        <v>49</v>
      </c>
      <c r="F59" s="147" t="s">
        <v>250</v>
      </c>
      <c r="G59" s="160"/>
    </row>
    <row r="60" spans="1:7" ht="12.75">
      <c r="A60" s="149" t="s">
        <v>50</v>
      </c>
      <c r="B60" s="159">
        <v>19483</v>
      </c>
      <c r="C60" s="167">
        <f>B60*100/B7</f>
        <v>89.38796109377867</v>
      </c>
      <c r="D60" s="152"/>
      <c r="E60" s="143" t="s">
        <v>51</v>
      </c>
      <c r="F60" s="141">
        <v>8116</v>
      </c>
      <c r="G60" s="148">
        <v>100</v>
      </c>
    </row>
    <row r="61" spans="1:7" ht="12.75">
      <c r="A61" s="149" t="s">
        <v>52</v>
      </c>
      <c r="B61" s="159">
        <v>1266</v>
      </c>
      <c r="C61" s="167">
        <f>B61*100/B7</f>
        <v>5.808405211965498</v>
      </c>
      <c r="D61" s="152"/>
      <c r="E61" s="152" t="s">
        <v>53</v>
      </c>
      <c r="F61" s="150">
        <v>6888</v>
      </c>
      <c r="G61" s="153">
        <f>F61*100/F$60</f>
        <v>84.86939379004436</v>
      </c>
    </row>
    <row r="62" spans="1:7" ht="12.75">
      <c r="A62" s="149" t="s">
        <v>54</v>
      </c>
      <c r="B62" s="159">
        <v>72</v>
      </c>
      <c r="C62" s="167">
        <f>B62*100/B7</f>
        <v>0.33033584143879613</v>
      </c>
      <c r="D62" s="152"/>
      <c r="E62" s="152" t="s">
        <v>55</v>
      </c>
      <c r="F62" s="150">
        <v>1228</v>
      </c>
      <c r="G62" s="153">
        <f>F62*100/F$60</f>
        <v>15.130606209955642</v>
      </c>
    </row>
    <row r="63" spans="1:7" ht="12.75">
      <c r="A63" s="149" t="s">
        <v>56</v>
      </c>
      <c r="B63" s="159">
        <v>939</v>
      </c>
      <c r="C63" s="167">
        <f>B63*100/B7</f>
        <v>4.308129932097633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59">
        <v>18</v>
      </c>
      <c r="C64" s="167">
        <f>B64*100/B7</f>
        <v>0.08258396035969903</v>
      </c>
      <c r="D64" s="152"/>
      <c r="E64" s="152" t="s">
        <v>58</v>
      </c>
      <c r="F64" s="164">
        <v>2.64</v>
      </c>
      <c r="G64" s="165" t="s">
        <v>261</v>
      </c>
    </row>
    <row r="65" spans="1:7" ht="13.5" thickBot="1">
      <c r="A65" s="170" t="s">
        <v>59</v>
      </c>
      <c r="B65" s="171">
        <v>242</v>
      </c>
      <c r="C65" s="172">
        <f>B65*100/B7</f>
        <v>1.1102954670581757</v>
      </c>
      <c r="D65" s="173"/>
      <c r="E65" s="173" t="s">
        <v>60</v>
      </c>
      <c r="F65" s="174">
        <v>2.07</v>
      </c>
      <c r="G65" s="175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21796</v>
      </c>
      <c r="G9" s="33">
        <f>(F9/$F$9)*100</f>
        <v>100</v>
      </c>
    </row>
    <row r="10" spans="1:7" ht="12.75">
      <c r="A10" s="29" t="s">
        <v>269</v>
      </c>
      <c r="B10" s="93">
        <v>5109</v>
      </c>
      <c r="C10" s="33">
        <f aca="true" t="shared" si="0" ref="C10:C15">(B10/$B$10)*100</f>
        <v>100</v>
      </c>
      <c r="E10" s="34" t="s">
        <v>270</v>
      </c>
      <c r="F10" s="97">
        <v>19460</v>
      </c>
      <c r="G10" s="84">
        <f aca="true" t="shared" si="1" ref="G10:G16">(F10/$F$9)*100</f>
        <v>89.28243714443018</v>
      </c>
    </row>
    <row r="11" spans="1:8" ht="12.75">
      <c r="A11" s="36" t="s">
        <v>271</v>
      </c>
      <c r="B11" s="98">
        <v>582</v>
      </c>
      <c r="C11" s="35">
        <f t="shared" si="0"/>
        <v>11.391661773341163</v>
      </c>
      <c r="E11" s="34" t="s">
        <v>272</v>
      </c>
      <c r="F11" s="97">
        <v>19231</v>
      </c>
      <c r="G11" s="84">
        <f t="shared" si="1"/>
        <v>88.23178564874289</v>
      </c>
      <c r="H11" s="15" t="s">
        <v>250</v>
      </c>
    </row>
    <row r="12" spans="1:8" ht="12.75">
      <c r="A12" s="36" t="s">
        <v>273</v>
      </c>
      <c r="B12" s="98">
        <v>239</v>
      </c>
      <c r="C12" s="35">
        <f t="shared" si="0"/>
        <v>4.678019181835976</v>
      </c>
      <c r="E12" s="34" t="s">
        <v>274</v>
      </c>
      <c r="F12" s="97">
        <v>10851</v>
      </c>
      <c r="G12" s="84">
        <f t="shared" si="1"/>
        <v>49.78436410350523</v>
      </c>
      <c r="H12" s="15" t="s">
        <v>250</v>
      </c>
    </row>
    <row r="13" spans="1:7" ht="12.75">
      <c r="A13" s="36" t="s">
        <v>275</v>
      </c>
      <c r="B13" s="98">
        <v>2220</v>
      </c>
      <c r="C13" s="35">
        <f t="shared" si="0"/>
        <v>43.45273047563124</v>
      </c>
      <c r="E13" s="34" t="s">
        <v>276</v>
      </c>
      <c r="F13" s="97">
        <v>8380</v>
      </c>
      <c r="G13" s="84">
        <f t="shared" si="1"/>
        <v>38.44742154523766</v>
      </c>
    </row>
    <row r="14" spans="1:7" ht="12.75">
      <c r="A14" s="36" t="s">
        <v>277</v>
      </c>
      <c r="B14" s="98">
        <v>950</v>
      </c>
      <c r="C14" s="35">
        <f t="shared" si="0"/>
        <v>18.5946369152476</v>
      </c>
      <c r="E14" s="34" t="s">
        <v>166</v>
      </c>
      <c r="F14" s="97">
        <v>229</v>
      </c>
      <c r="G14" s="84">
        <f t="shared" si="1"/>
        <v>1.050651495687282</v>
      </c>
    </row>
    <row r="15" spans="1:7" ht="12.75">
      <c r="A15" s="36" t="s">
        <v>324</v>
      </c>
      <c r="B15" s="97">
        <v>1118</v>
      </c>
      <c r="C15" s="35">
        <f t="shared" si="0"/>
        <v>21.882951653944023</v>
      </c>
      <c r="E15" s="34" t="s">
        <v>278</v>
      </c>
      <c r="F15" s="97">
        <v>2336</v>
      </c>
      <c r="G15" s="84">
        <f t="shared" si="1"/>
        <v>10.71756285556983</v>
      </c>
    </row>
    <row r="16" spans="1:7" ht="12.75">
      <c r="A16" s="36"/>
      <c r="B16" s="93" t="s">
        <v>250</v>
      </c>
      <c r="C16" s="10"/>
      <c r="E16" s="34" t="s">
        <v>279</v>
      </c>
      <c r="F16" s="98">
        <v>748</v>
      </c>
      <c r="G16" s="84">
        <f t="shared" si="1"/>
        <v>3.4318223527252707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1237</v>
      </c>
      <c r="G17" s="84">
        <f>(F17/$F$9)*100</f>
        <v>5.675353275830427</v>
      </c>
    </row>
    <row r="18" spans="1:7" ht="12.75">
      <c r="A18" s="29" t="s">
        <v>282</v>
      </c>
      <c r="B18" s="93">
        <v>15565</v>
      </c>
      <c r="C18" s="33">
        <f>(B18/$B$18)*100</f>
        <v>100</v>
      </c>
      <c r="E18" s="34" t="s">
        <v>283</v>
      </c>
      <c r="F18" s="97">
        <v>1099</v>
      </c>
      <c r="G18" s="84">
        <f>(F18/$F$9)*100</f>
        <v>5.042209579739402</v>
      </c>
    </row>
    <row r="19" spans="1:7" ht="12.75">
      <c r="A19" s="36" t="s">
        <v>284</v>
      </c>
      <c r="B19" s="97">
        <v>293</v>
      </c>
      <c r="C19" s="84">
        <f aca="true" t="shared" si="2" ref="C19:C25">(B19/$B$18)*100</f>
        <v>1.8824285255380662</v>
      </c>
      <c r="E19" s="34"/>
      <c r="F19" s="97" t="s">
        <v>250</v>
      </c>
      <c r="G19" s="84"/>
    </row>
    <row r="20" spans="1:7" ht="12.75">
      <c r="A20" s="36" t="s">
        <v>285</v>
      </c>
      <c r="B20" s="97">
        <v>467</v>
      </c>
      <c r="C20" s="84">
        <f t="shared" si="2"/>
        <v>3.000321233536781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2159</v>
      </c>
      <c r="C21" s="84">
        <f t="shared" si="2"/>
        <v>13.870864118213941</v>
      </c>
      <c r="E21" s="38" t="s">
        <v>167</v>
      </c>
      <c r="F21" s="80">
        <v>2336</v>
      </c>
      <c r="G21" s="33">
        <f>(F21/$F$21)*100</f>
        <v>100</v>
      </c>
    </row>
    <row r="22" spans="1:7" ht="12.75">
      <c r="A22" s="36" t="s">
        <v>302</v>
      </c>
      <c r="B22" s="97">
        <v>2077</v>
      </c>
      <c r="C22" s="84">
        <f t="shared" si="2"/>
        <v>13.344041117892708</v>
      </c>
      <c r="E22" s="34" t="s">
        <v>303</v>
      </c>
      <c r="F22" s="97">
        <v>751</v>
      </c>
      <c r="G22" s="84">
        <f aca="true" t="shared" si="3" ref="G22:G27">(F22/$F$21)*100</f>
        <v>32.148972602739725</v>
      </c>
    </row>
    <row r="23" spans="1:7" ht="12.75">
      <c r="A23" s="36" t="s">
        <v>304</v>
      </c>
      <c r="B23" s="97">
        <v>673</v>
      </c>
      <c r="C23" s="84">
        <f t="shared" si="2"/>
        <v>4.32380340507549</v>
      </c>
      <c r="E23" s="34" t="s">
        <v>305</v>
      </c>
      <c r="F23" s="97">
        <v>763</v>
      </c>
      <c r="G23" s="84">
        <f t="shared" si="3"/>
        <v>32.66267123287671</v>
      </c>
    </row>
    <row r="24" spans="1:7" ht="12.75">
      <c r="A24" s="36" t="s">
        <v>306</v>
      </c>
      <c r="B24" s="97">
        <v>5287</v>
      </c>
      <c r="C24" s="84">
        <f t="shared" si="2"/>
        <v>33.967234179248315</v>
      </c>
      <c r="E24" s="34" t="s">
        <v>307</v>
      </c>
      <c r="F24" s="97">
        <v>81</v>
      </c>
      <c r="G24" s="84">
        <f t="shared" si="3"/>
        <v>3.4674657534246576</v>
      </c>
    </row>
    <row r="25" spans="1:7" ht="12.75">
      <c r="A25" s="36" t="s">
        <v>308</v>
      </c>
      <c r="B25" s="97">
        <v>4609</v>
      </c>
      <c r="C25" s="84">
        <f t="shared" si="2"/>
        <v>29.611307420494697</v>
      </c>
      <c r="E25" s="34" t="s">
        <v>309</v>
      </c>
      <c r="F25" s="97">
        <v>50</v>
      </c>
      <c r="G25" s="84">
        <f t="shared" si="3"/>
        <v>2.1404109589041096</v>
      </c>
    </row>
    <row r="26" spans="1:7" ht="12.75">
      <c r="A26" s="36"/>
      <c r="B26" s="93" t="s">
        <v>250</v>
      </c>
      <c r="C26" s="35"/>
      <c r="E26" s="34" t="s">
        <v>310</v>
      </c>
      <c r="F26" s="97">
        <v>547</v>
      </c>
      <c r="G26" s="84">
        <f t="shared" si="3"/>
        <v>23.416095890410958</v>
      </c>
    </row>
    <row r="27" spans="1:7" ht="12.75">
      <c r="A27" s="36" t="s">
        <v>311</v>
      </c>
      <c r="B27" s="108">
        <v>95.1</v>
      </c>
      <c r="C27" s="37" t="s">
        <v>261</v>
      </c>
      <c r="E27" s="34" t="s">
        <v>312</v>
      </c>
      <c r="F27" s="97">
        <v>144</v>
      </c>
      <c r="G27" s="84">
        <f t="shared" si="3"/>
        <v>6.164383561643835</v>
      </c>
    </row>
    <row r="28" spans="1:7" ht="12.75">
      <c r="A28" s="36" t="s">
        <v>313</v>
      </c>
      <c r="B28" s="108">
        <v>63.6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20277</v>
      </c>
      <c r="G30" s="33">
        <f>(F30/$F$30)*100</f>
        <v>100</v>
      </c>
      <c r="J30" s="39"/>
    </row>
    <row r="31" spans="1:10" ht="12.75">
      <c r="A31" s="95" t="s">
        <v>296</v>
      </c>
      <c r="B31" s="93">
        <v>17556</v>
      </c>
      <c r="C31" s="33">
        <f>(B31/$B$31)*100</f>
        <v>100</v>
      </c>
      <c r="E31" s="34" t="s">
        <v>317</v>
      </c>
      <c r="F31" s="97">
        <v>17568</v>
      </c>
      <c r="G31" s="101">
        <f>(F31/$F$30)*100</f>
        <v>86.64003550821128</v>
      </c>
      <c r="J31" s="39"/>
    </row>
    <row r="32" spans="1:10" ht="12.75">
      <c r="A32" s="36" t="s">
        <v>318</v>
      </c>
      <c r="B32" s="97">
        <v>3744</v>
      </c>
      <c r="C32" s="10">
        <f>(B32/$B$31)*100</f>
        <v>21.326042378673957</v>
      </c>
      <c r="E32" s="34" t="s">
        <v>319</v>
      </c>
      <c r="F32" s="97">
        <v>2709</v>
      </c>
      <c r="G32" s="101">
        <f aca="true" t="shared" si="4" ref="G32:G39">(F32/$F$30)*100</f>
        <v>13.359964491788725</v>
      </c>
      <c r="J32" s="39"/>
    </row>
    <row r="33" spans="1:10" ht="12.75">
      <c r="A33" s="36" t="s">
        <v>320</v>
      </c>
      <c r="B33" s="97">
        <v>11641</v>
      </c>
      <c r="C33" s="10">
        <f aca="true" t="shared" si="5" ref="C33:C38">(B33/$B$31)*100</f>
        <v>66.30781499202551</v>
      </c>
      <c r="E33" s="34" t="s">
        <v>321</v>
      </c>
      <c r="F33" s="97">
        <v>759</v>
      </c>
      <c r="G33" s="101">
        <f t="shared" si="4"/>
        <v>3.7431572717857673</v>
      </c>
      <c r="J33" s="39"/>
    </row>
    <row r="34" spans="1:7" ht="12.75">
      <c r="A34" s="36" t="s">
        <v>322</v>
      </c>
      <c r="B34" s="97">
        <v>191</v>
      </c>
      <c r="C34" s="10">
        <f t="shared" si="5"/>
        <v>1.0879471405787196</v>
      </c>
      <c r="E34" s="34" t="s">
        <v>323</v>
      </c>
      <c r="F34" s="97">
        <v>721</v>
      </c>
      <c r="G34" s="101">
        <f t="shared" si="4"/>
        <v>3.555752823395966</v>
      </c>
    </row>
    <row r="35" spans="1:7" ht="12.75">
      <c r="A35" s="36" t="s">
        <v>325</v>
      </c>
      <c r="B35" s="97">
        <v>948</v>
      </c>
      <c r="C35" s="10">
        <f t="shared" si="5"/>
        <v>5.399863294600136</v>
      </c>
      <c r="E35" s="34" t="s">
        <v>321</v>
      </c>
      <c r="F35" s="97">
        <v>293</v>
      </c>
      <c r="G35" s="101">
        <f t="shared" si="4"/>
        <v>1.4449869310055727</v>
      </c>
    </row>
    <row r="36" spans="1:7" ht="12.75">
      <c r="A36" s="36" t="s">
        <v>297</v>
      </c>
      <c r="B36" s="97">
        <v>837</v>
      </c>
      <c r="C36" s="10">
        <f t="shared" si="5"/>
        <v>4.767600820232399</v>
      </c>
      <c r="E36" s="34" t="s">
        <v>327</v>
      </c>
      <c r="F36" s="97">
        <v>1304</v>
      </c>
      <c r="G36" s="101">
        <f t="shared" si="4"/>
        <v>6.430931597376338</v>
      </c>
    </row>
    <row r="37" spans="1:7" ht="12.75">
      <c r="A37" s="36" t="s">
        <v>326</v>
      </c>
      <c r="B37" s="97">
        <v>1032</v>
      </c>
      <c r="C37" s="10">
        <f t="shared" si="5"/>
        <v>5.878332194121668</v>
      </c>
      <c r="E37" s="34" t="s">
        <v>321</v>
      </c>
      <c r="F37" s="97">
        <v>240</v>
      </c>
      <c r="G37" s="101">
        <f t="shared" si="4"/>
        <v>1.1836070424619027</v>
      </c>
    </row>
    <row r="38" spans="1:7" ht="12.75">
      <c r="A38" s="36" t="s">
        <v>297</v>
      </c>
      <c r="B38" s="97">
        <v>613</v>
      </c>
      <c r="C38" s="10">
        <f t="shared" si="5"/>
        <v>3.4916837548416497</v>
      </c>
      <c r="E38" s="34" t="s">
        <v>259</v>
      </c>
      <c r="F38" s="97">
        <v>514</v>
      </c>
      <c r="G38" s="101">
        <f t="shared" si="4"/>
        <v>2.5348917492725747</v>
      </c>
    </row>
    <row r="39" spans="1:7" ht="12.75">
      <c r="A39" s="36"/>
      <c r="B39" s="97" t="s">
        <v>250</v>
      </c>
      <c r="C39" s="10"/>
      <c r="E39" s="34" t="s">
        <v>321</v>
      </c>
      <c r="F39" s="97">
        <v>170</v>
      </c>
      <c r="G39" s="101">
        <f t="shared" si="4"/>
        <v>0.8383883217438477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149</v>
      </c>
      <c r="C42" s="33">
        <f>(B42/$B$42)*100</f>
        <v>100</v>
      </c>
      <c r="E42" s="31" t="s">
        <v>268</v>
      </c>
      <c r="F42" s="80">
        <v>21796</v>
      </c>
      <c r="G42" s="99">
        <f>(F42/$F$42)*100</f>
        <v>100</v>
      </c>
      <c r="I42" s="39"/>
    </row>
    <row r="43" spans="1:7" ht="12.75">
      <c r="A43" s="36" t="s">
        <v>301</v>
      </c>
      <c r="B43" s="98">
        <v>21</v>
      </c>
      <c r="C43" s="102">
        <f>(B43/$B$42)*100</f>
        <v>14.093959731543624</v>
      </c>
      <c r="E43" s="60" t="s">
        <v>168</v>
      </c>
      <c r="F43" s="106">
        <v>25939</v>
      </c>
      <c r="G43" s="107">
        <f aca="true" t="shared" si="6" ref="G43:G71">(F43/$F$42)*100</f>
        <v>119.00807487612406</v>
      </c>
    </row>
    <row r="44" spans="1:7" ht="12.75">
      <c r="A44" s="36"/>
      <c r="B44" s="93" t="s">
        <v>250</v>
      </c>
      <c r="C44" s="10"/>
      <c r="E44" s="1" t="s">
        <v>329</v>
      </c>
      <c r="F44" s="97">
        <v>137</v>
      </c>
      <c r="G44" s="101">
        <f t="shared" si="6"/>
        <v>0.6285556982932647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172</v>
      </c>
      <c r="G45" s="101">
        <f t="shared" si="6"/>
        <v>0.7891356212149018</v>
      </c>
    </row>
    <row r="46" spans="1:7" ht="12.75">
      <c r="A46" s="29" t="s">
        <v>331</v>
      </c>
      <c r="B46" s="93">
        <v>16848</v>
      </c>
      <c r="C46" s="33">
        <f>(B46/$B$46)*100</f>
        <v>100</v>
      </c>
      <c r="E46" s="1" t="s">
        <v>332</v>
      </c>
      <c r="F46" s="97">
        <v>74</v>
      </c>
      <c r="G46" s="101">
        <f t="shared" si="6"/>
        <v>0.3395118370343182</v>
      </c>
    </row>
    <row r="47" spans="1:7" ht="12.75">
      <c r="A47" s="36" t="s">
        <v>333</v>
      </c>
      <c r="B47" s="97">
        <v>1997</v>
      </c>
      <c r="C47" s="10">
        <f>(B47/$B$46)*100</f>
        <v>11.853038936372268</v>
      </c>
      <c r="E47" s="1" t="s">
        <v>334</v>
      </c>
      <c r="F47" s="97">
        <v>300</v>
      </c>
      <c r="G47" s="101">
        <f t="shared" si="6"/>
        <v>1.3763993393283172</v>
      </c>
    </row>
    <row r="48" spans="1:7" ht="12.75">
      <c r="A48" s="36"/>
      <c r="B48" s="93" t="s">
        <v>250</v>
      </c>
      <c r="C48" s="10"/>
      <c r="E48" s="1" t="s">
        <v>335</v>
      </c>
      <c r="F48" s="97">
        <v>2279</v>
      </c>
      <c r="G48" s="101">
        <f t="shared" si="6"/>
        <v>10.45604698109745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504</v>
      </c>
      <c r="G49" s="101">
        <f t="shared" si="6"/>
        <v>2.312350890071573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34</v>
      </c>
      <c r="G50" s="101">
        <f t="shared" si="6"/>
        <v>0.15599192512387594</v>
      </c>
    </row>
    <row r="51" spans="1:7" ht="12.75">
      <c r="A51" s="5" t="s">
        <v>338</v>
      </c>
      <c r="B51" s="93">
        <v>3962</v>
      </c>
      <c r="C51" s="33">
        <f>(B51/$B$51)*100</f>
        <v>100</v>
      </c>
      <c r="E51" s="1" t="s">
        <v>339</v>
      </c>
      <c r="F51" s="97">
        <v>3152</v>
      </c>
      <c r="G51" s="101">
        <f t="shared" si="6"/>
        <v>14.461369058542854</v>
      </c>
    </row>
    <row r="52" spans="1:7" ht="12.75">
      <c r="A52" s="4" t="s">
        <v>340</v>
      </c>
      <c r="B52" s="98">
        <v>187</v>
      </c>
      <c r="C52" s="10">
        <f>(B52/$B$51)*100</f>
        <v>4.719838465421504</v>
      </c>
      <c r="E52" s="1" t="s">
        <v>341</v>
      </c>
      <c r="F52" s="97">
        <v>166</v>
      </c>
      <c r="G52" s="101">
        <f t="shared" si="6"/>
        <v>0.7616076344283355</v>
      </c>
    </row>
    <row r="53" spans="1:7" ht="12.75">
      <c r="A53" s="4"/>
      <c r="B53" s="93" t="s">
        <v>250</v>
      </c>
      <c r="C53" s="10"/>
      <c r="E53" s="1" t="s">
        <v>342</v>
      </c>
      <c r="F53" s="97">
        <v>309</v>
      </c>
      <c r="G53" s="101">
        <f t="shared" si="6"/>
        <v>1.4176913195081666</v>
      </c>
    </row>
    <row r="54" spans="1:7" ht="14.25">
      <c r="A54" s="5" t="s">
        <v>343</v>
      </c>
      <c r="B54" s="93">
        <v>12933</v>
      </c>
      <c r="C54" s="33">
        <f>(B54/$B$54)*100</f>
        <v>100</v>
      </c>
      <c r="E54" s="1" t="s">
        <v>201</v>
      </c>
      <c r="F54" s="97">
        <v>4689</v>
      </c>
      <c r="G54" s="101">
        <f t="shared" si="6"/>
        <v>21.513121673701598</v>
      </c>
    </row>
    <row r="55" spans="1:7" ht="12.75">
      <c r="A55" s="4" t="s">
        <v>340</v>
      </c>
      <c r="B55" s="98">
        <v>1129</v>
      </c>
      <c r="C55" s="10">
        <f>(B55/$B$54)*100</f>
        <v>8.729606433155494</v>
      </c>
      <c r="E55" s="1" t="s">
        <v>344</v>
      </c>
      <c r="F55" s="97">
        <v>3958</v>
      </c>
      <c r="G55" s="101">
        <f t="shared" si="6"/>
        <v>18.159295283538263</v>
      </c>
    </row>
    <row r="56" spans="1:7" ht="12.75">
      <c r="A56" s="4" t="s">
        <v>345</v>
      </c>
      <c r="B56" s="119">
        <v>66.7</v>
      </c>
      <c r="C56" s="37" t="s">
        <v>261</v>
      </c>
      <c r="E56" s="1" t="s">
        <v>346</v>
      </c>
      <c r="F56" s="97">
        <v>104</v>
      </c>
      <c r="G56" s="101">
        <f t="shared" si="6"/>
        <v>0.4771517709671499</v>
      </c>
    </row>
    <row r="57" spans="1:7" ht="12.75">
      <c r="A57" s="4" t="s">
        <v>347</v>
      </c>
      <c r="B57" s="98">
        <v>11804</v>
      </c>
      <c r="C57" s="10">
        <f>(B57/$B$54)*100</f>
        <v>91.2703935668445</v>
      </c>
      <c r="E57" s="1" t="s">
        <v>348</v>
      </c>
      <c r="F57" s="97">
        <v>183</v>
      </c>
      <c r="G57" s="101">
        <f t="shared" si="6"/>
        <v>0.8396035969902734</v>
      </c>
    </row>
    <row r="58" spans="1:7" ht="12.75">
      <c r="A58" s="4" t="s">
        <v>345</v>
      </c>
      <c r="B58" s="119">
        <v>79.2</v>
      </c>
      <c r="C58" s="37" t="s">
        <v>261</v>
      </c>
      <c r="E58" s="1" t="s">
        <v>349</v>
      </c>
      <c r="F58" s="97">
        <v>1154</v>
      </c>
      <c r="G58" s="101">
        <f t="shared" si="6"/>
        <v>5.29454945861626</v>
      </c>
    </row>
    <row r="59" spans="1:7" ht="12.75">
      <c r="A59" s="4"/>
      <c r="B59" s="93" t="s">
        <v>250</v>
      </c>
      <c r="C59" s="10"/>
      <c r="E59" s="1" t="s">
        <v>350</v>
      </c>
      <c r="F59" s="97">
        <v>29</v>
      </c>
      <c r="G59" s="101">
        <f t="shared" si="6"/>
        <v>0.13305193613507066</v>
      </c>
    </row>
    <row r="60" spans="1:7" ht="12.75">
      <c r="A60" s="5" t="s">
        <v>351</v>
      </c>
      <c r="B60" s="93">
        <v>2954</v>
      </c>
      <c r="C60" s="33">
        <f>(B60/$B$60)*100</f>
        <v>100</v>
      </c>
      <c r="E60" s="1" t="s">
        <v>352</v>
      </c>
      <c r="F60" s="97">
        <v>823</v>
      </c>
      <c r="G60" s="101">
        <f t="shared" si="6"/>
        <v>3.7759221875573497</v>
      </c>
    </row>
    <row r="61" spans="1:7" ht="12.75">
      <c r="A61" s="4" t="s">
        <v>340</v>
      </c>
      <c r="B61" s="97">
        <v>733</v>
      </c>
      <c r="C61" s="10">
        <f>(B61/$B$60)*100</f>
        <v>24.813811780636424</v>
      </c>
      <c r="E61" s="1" t="s">
        <v>353</v>
      </c>
      <c r="F61" s="97">
        <v>432</v>
      </c>
      <c r="G61" s="101">
        <f t="shared" si="6"/>
        <v>1.9820150486327768</v>
      </c>
    </row>
    <row r="62" spans="1:7" ht="12.75">
      <c r="A62" s="4"/>
      <c r="B62" s="93" t="s">
        <v>250</v>
      </c>
      <c r="C62" s="10"/>
      <c r="E62" s="1" t="s">
        <v>354</v>
      </c>
      <c r="F62" s="97">
        <v>504</v>
      </c>
      <c r="G62" s="101">
        <f t="shared" si="6"/>
        <v>2.312350890071573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88</v>
      </c>
      <c r="G63" s="101">
        <f t="shared" si="6"/>
        <v>0.403743806202973</v>
      </c>
    </row>
    <row r="64" spans="1:7" ht="12.75">
      <c r="A64" s="29" t="s">
        <v>357</v>
      </c>
      <c r="B64" s="93">
        <v>20277</v>
      </c>
      <c r="C64" s="33">
        <f>(B64/$B$64)*100</f>
        <v>100</v>
      </c>
      <c r="E64" s="1" t="s">
        <v>358</v>
      </c>
      <c r="F64" s="97">
        <v>63</v>
      </c>
      <c r="G64" s="101">
        <f t="shared" si="6"/>
        <v>0.2890438612589466</v>
      </c>
    </row>
    <row r="65" spans="1:7" ht="12.75">
      <c r="A65" s="4" t="s">
        <v>256</v>
      </c>
      <c r="B65" s="97">
        <v>12683</v>
      </c>
      <c r="C65" s="10">
        <f>(B65/$B$64)*100</f>
        <v>62.5487004981013</v>
      </c>
      <c r="E65" s="1" t="s">
        <v>359</v>
      </c>
      <c r="F65" s="97">
        <v>176</v>
      </c>
      <c r="G65" s="101">
        <f t="shared" si="6"/>
        <v>0.807487612405946</v>
      </c>
    </row>
    <row r="66" spans="1:7" ht="12.75">
      <c r="A66" s="4" t="s">
        <v>257</v>
      </c>
      <c r="B66" s="97">
        <v>6899</v>
      </c>
      <c r="C66" s="10">
        <f aca="true" t="shared" si="7" ref="C66:C71">(B66/$B$64)*100</f>
        <v>34.02377077476944</v>
      </c>
      <c r="E66" s="1" t="s">
        <v>360</v>
      </c>
      <c r="F66" s="97">
        <v>85</v>
      </c>
      <c r="G66" s="101">
        <f t="shared" si="6"/>
        <v>0.38997981280968985</v>
      </c>
    </row>
    <row r="67" spans="1:7" ht="12.75">
      <c r="A67" s="4" t="s">
        <v>361</v>
      </c>
      <c r="B67" s="97">
        <v>3294</v>
      </c>
      <c r="C67" s="10">
        <f t="shared" si="7"/>
        <v>16.245006657789617</v>
      </c>
      <c r="E67" s="1" t="s">
        <v>362</v>
      </c>
      <c r="F67" s="97">
        <v>201</v>
      </c>
      <c r="G67" s="101">
        <f t="shared" si="6"/>
        <v>0.9221875573499725</v>
      </c>
    </row>
    <row r="68" spans="1:7" ht="12.75">
      <c r="A68" s="4" t="s">
        <v>363</v>
      </c>
      <c r="B68" s="97">
        <v>3605</v>
      </c>
      <c r="C68" s="10">
        <f t="shared" si="7"/>
        <v>17.77876411697983</v>
      </c>
      <c r="E68" s="1" t="s">
        <v>364</v>
      </c>
      <c r="F68" s="97">
        <v>1010</v>
      </c>
      <c r="G68" s="101">
        <f t="shared" si="6"/>
        <v>4.633877775738668</v>
      </c>
    </row>
    <row r="69" spans="1:7" ht="12.75">
      <c r="A69" s="4" t="s">
        <v>365</v>
      </c>
      <c r="B69" s="97">
        <v>1927</v>
      </c>
      <c r="C69" s="10">
        <f t="shared" si="7"/>
        <v>9.503378211767027</v>
      </c>
      <c r="E69" s="1" t="s">
        <v>366</v>
      </c>
      <c r="F69" s="97">
        <v>178</v>
      </c>
      <c r="G69" s="101">
        <f t="shared" si="6"/>
        <v>0.8166636080014682</v>
      </c>
    </row>
    <row r="70" spans="1:7" ht="12.75">
      <c r="A70" s="4" t="s">
        <v>367</v>
      </c>
      <c r="B70" s="97">
        <v>1678</v>
      </c>
      <c r="C70" s="10">
        <f t="shared" si="7"/>
        <v>8.275385905212802</v>
      </c>
      <c r="E70" s="1" t="s">
        <v>368</v>
      </c>
      <c r="F70" s="97">
        <v>207</v>
      </c>
      <c r="G70" s="101">
        <f t="shared" si="6"/>
        <v>0.9497155441365389</v>
      </c>
    </row>
    <row r="71" spans="1:7" ht="12.75">
      <c r="A71" s="7" t="s">
        <v>258</v>
      </c>
      <c r="B71" s="103">
        <v>695</v>
      </c>
      <c r="C71" s="40">
        <f t="shared" si="7"/>
        <v>3.4275287271292596</v>
      </c>
      <c r="D71" s="41"/>
      <c r="E71" s="9" t="s">
        <v>369</v>
      </c>
      <c r="F71" s="103">
        <v>4928</v>
      </c>
      <c r="G71" s="104">
        <f t="shared" si="6"/>
        <v>22.60965314736649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17312</v>
      </c>
      <c r="C9" s="81">
        <f>(B9/$B$9)*100</f>
        <v>100</v>
      </c>
      <c r="D9" s="65"/>
      <c r="E9" s="79" t="s">
        <v>381</v>
      </c>
      <c r="F9" s="80">
        <v>8094</v>
      </c>
      <c r="G9" s="81">
        <f>(F9/$F$9)*100</f>
        <v>100</v>
      </c>
    </row>
    <row r="10" spans="1:7" ht="12.75">
      <c r="A10" s="82" t="s">
        <v>382</v>
      </c>
      <c r="B10" s="97">
        <v>11579</v>
      </c>
      <c r="C10" s="105">
        <f>(B10/$B$9)*100</f>
        <v>66.88424214417745</v>
      </c>
      <c r="D10" s="65"/>
      <c r="E10" s="78" t="s">
        <v>383</v>
      </c>
      <c r="F10" s="97">
        <v>232</v>
      </c>
      <c r="G10" s="105">
        <f aca="true" t="shared" si="0" ref="G10:G19">(F10/$F$9)*100</f>
        <v>2.8663207314059798</v>
      </c>
    </row>
    <row r="11" spans="1:7" ht="12.75">
      <c r="A11" s="82" t="s">
        <v>384</v>
      </c>
      <c r="B11" s="97">
        <v>11579</v>
      </c>
      <c r="C11" s="105">
        <f aca="true" t="shared" si="1" ref="C11:C16">(B11/$B$9)*100</f>
        <v>66.88424214417745</v>
      </c>
      <c r="D11" s="65"/>
      <c r="E11" s="78" t="s">
        <v>385</v>
      </c>
      <c r="F11" s="97">
        <v>175</v>
      </c>
      <c r="G11" s="105">
        <f t="shared" si="0"/>
        <v>2.1620953792933038</v>
      </c>
    </row>
    <row r="12" spans="1:7" ht="12.75">
      <c r="A12" s="82" t="s">
        <v>386</v>
      </c>
      <c r="B12" s="97">
        <v>11089</v>
      </c>
      <c r="C12" s="105">
        <f>(B12/$B$9)*100</f>
        <v>64.05383548983365</v>
      </c>
      <c r="D12" s="65"/>
      <c r="E12" s="78" t="s">
        <v>387</v>
      </c>
      <c r="F12" s="97">
        <v>308</v>
      </c>
      <c r="G12" s="105">
        <f t="shared" si="0"/>
        <v>3.8052878675562147</v>
      </c>
    </row>
    <row r="13" spans="1:7" ht="12.75">
      <c r="A13" s="82" t="s">
        <v>388</v>
      </c>
      <c r="B13" s="97">
        <v>490</v>
      </c>
      <c r="C13" s="105">
        <f>(B13/$B$9)*100</f>
        <v>2.830406654343808</v>
      </c>
      <c r="D13" s="65"/>
      <c r="E13" s="78" t="s">
        <v>389</v>
      </c>
      <c r="F13" s="97">
        <v>369</v>
      </c>
      <c r="G13" s="105">
        <f t="shared" si="0"/>
        <v>4.558932542624166</v>
      </c>
    </row>
    <row r="14" spans="1:7" ht="12.75">
      <c r="A14" s="82" t="s">
        <v>390</v>
      </c>
      <c r="B14" s="109">
        <v>4.2</v>
      </c>
      <c r="C14" s="112" t="s">
        <v>261</v>
      </c>
      <c r="D14" s="65"/>
      <c r="E14" s="78" t="s">
        <v>391</v>
      </c>
      <c r="F14" s="97">
        <v>649</v>
      </c>
      <c r="G14" s="105">
        <f t="shared" si="0"/>
        <v>8.018285149493453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1052</v>
      </c>
      <c r="G15" s="105">
        <f t="shared" si="0"/>
        <v>12.99728193723746</v>
      </c>
    </row>
    <row r="16" spans="1:7" ht="12.75">
      <c r="A16" s="82" t="s">
        <v>67</v>
      </c>
      <c r="B16" s="97">
        <v>5733</v>
      </c>
      <c r="C16" s="105">
        <f t="shared" si="1"/>
        <v>33.11575785582255</v>
      </c>
      <c r="D16" s="65"/>
      <c r="E16" s="78" t="s">
        <v>68</v>
      </c>
      <c r="F16" s="97">
        <v>1163</v>
      </c>
      <c r="G16" s="105">
        <f t="shared" si="0"/>
        <v>14.368668149246355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1696</v>
      </c>
      <c r="G17" s="105">
        <f t="shared" si="0"/>
        <v>20.953792933036816</v>
      </c>
    </row>
    <row r="18" spans="1:7" ht="12.75">
      <c r="A18" s="77" t="s">
        <v>70</v>
      </c>
      <c r="B18" s="80">
        <v>9331</v>
      </c>
      <c r="C18" s="81">
        <f>(B18/$B$18)*100</f>
        <v>100</v>
      </c>
      <c r="D18" s="65"/>
      <c r="E18" s="78" t="s">
        <v>170</v>
      </c>
      <c r="F18" s="97">
        <v>944</v>
      </c>
      <c r="G18" s="105">
        <f t="shared" si="0"/>
        <v>11.66296021744502</v>
      </c>
    </row>
    <row r="19" spans="1:9" ht="12.75">
      <c r="A19" s="82" t="s">
        <v>382</v>
      </c>
      <c r="B19" s="97">
        <v>5478</v>
      </c>
      <c r="C19" s="105">
        <f>(B19/$B$18)*100</f>
        <v>58.70753402636374</v>
      </c>
      <c r="D19" s="65"/>
      <c r="E19" s="78" t="s">
        <v>169</v>
      </c>
      <c r="F19" s="98">
        <v>1506</v>
      </c>
      <c r="G19" s="105">
        <f t="shared" si="0"/>
        <v>18.60637509266123</v>
      </c>
      <c r="I19" s="117"/>
    </row>
    <row r="20" spans="1:7" ht="12.75">
      <c r="A20" s="82" t="s">
        <v>384</v>
      </c>
      <c r="B20" s="97">
        <v>5478</v>
      </c>
      <c r="C20" s="105">
        <f>(B20/$B$18)*100</f>
        <v>58.70753402636374</v>
      </c>
      <c r="D20" s="65"/>
      <c r="E20" s="78" t="s">
        <v>71</v>
      </c>
      <c r="F20" s="97">
        <v>101902</v>
      </c>
      <c r="G20" s="112" t="s">
        <v>261</v>
      </c>
    </row>
    <row r="21" spans="1:7" ht="12.75">
      <c r="A21" s="82" t="s">
        <v>386</v>
      </c>
      <c r="B21" s="97">
        <v>5140</v>
      </c>
      <c r="C21" s="105">
        <f>(B21/$B$18)*100</f>
        <v>55.08519987139642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6897</v>
      </c>
      <c r="G22" s="105">
        <f>(F22/$F$9)*100</f>
        <v>85.2112676056338</v>
      </c>
    </row>
    <row r="23" spans="1:7" ht="12.75">
      <c r="A23" s="77" t="s">
        <v>73</v>
      </c>
      <c r="B23" s="80">
        <v>1745</v>
      </c>
      <c r="C23" s="81">
        <f>(B23/$B$23)*100</f>
        <v>100</v>
      </c>
      <c r="D23" s="65"/>
      <c r="E23" s="78" t="s">
        <v>74</v>
      </c>
      <c r="F23" s="97">
        <v>137552</v>
      </c>
      <c r="G23" s="112" t="s">
        <v>261</v>
      </c>
    </row>
    <row r="24" spans="1:7" ht="12.75">
      <c r="A24" s="82" t="s">
        <v>75</v>
      </c>
      <c r="B24" s="97">
        <v>910</v>
      </c>
      <c r="C24" s="105">
        <f>(B24/$B$23)*100</f>
        <v>52.14899713467048</v>
      </c>
      <c r="D24" s="65"/>
      <c r="E24" s="78" t="s">
        <v>76</v>
      </c>
      <c r="F24" s="97">
        <v>2075</v>
      </c>
      <c r="G24" s="105">
        <f>(F24/$F$9)*100</f>
        <v>25.636273783049173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14834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90</v>
      </c>
      <c r="G26" s="105">
        <f>(F26/$F$9)*100</f>
        <v>1.1119347664936992</v>
      </c>
    </row>
    <row r="27" spans="1:7" ht="12.75">
      <c r="A27" s="77" t="s">
        <v>85</v>
      </c>
      <c r="B27" s="80">
        <v>10914</v>
      </c>
      <c r="C27" s="81">
        <f>(B27/$B$27)*100</f>
        <v>100</v>
      </c>
      <c r="D27" s="65"/>
      <c r="E27" s="78" t="s">
        <v>78</v>
      </c>
      <c r="F27" s="98">
        <v>9454</v>
      </c>
      <c r="G27" s="112" t="s">
        <v>261</v>
      </c>
    </row>
    <row r="28" spans="1:7" ht="12.75">
      <c r="A28" s="82" t="s">
        <v>86</v>
      </c>
      <c r="B28" s="97">
        <v>8671</v>
      </c>
      <c r="C28" s="105">
        <f aca="true" t="shared" si="2" ref="C28:C33">(B28/$B$27)*100</f>
        <v>79.44841487997067</v>
      </c>
      <c r="D28" s="65"/>
      <c r="E28" s="78" t="s">
        <v>79</v>
      </c>
      <c r="F28" s="97">
        <v>49</v>
      </c>
      <c r="G28" s="105">
        <f>(F28/$F$9)*100</f>
        <v>0.605386706202125</v>
      </c>
    </row>
    <row r="29" spans="1:7" ht="12.75">
      <c r="A29" s="82" t="s">
        <v>87</v>
      </c>
      <c r="B29" s="97">
        <v>555</v>
      </c>
      <c r="C29" s="105">
        <f t="shared" si="2"/>
        <v>5.08521165475536</v>
      </c>
      <c r="D29" s="65"/>
      <c r="E29" s="78" t="s">
        <v>80</v>
      </c>
      <c r="F29" s="97">
        <v>4154</v>
      </c>
      <c r="G29" s="112" t="s">
        <v>261</v>
      </c>
    </row>
    <row r="30" spans="1:7" ht="12.75">
      <c r="A30" s="82" t="s">
        <v>88</v>
      </c>
      <c r="B30" s="97">
        <v>779</v>
      </c>
      <c r="C30" s="105">
        <f t="shared" si="2"/>
        <v>7.137621403701668</v>
      </c>
      <c r="D30" s="65"/>
      <c r="E30" s="78" t="s">
        <v>81</v>
      </c>
      <c r="F30" s="97">
        <v>1515</v>
      </c>
      <c r="G30" s="105">
        <f>(F30/$F$9)*100</f>
        <v>18.7175685693106</v>
      </c>
    </row>
    <row r="31" spans="1:7" ht="12.75">
      <c r="A31" s="82" t="s">
        <v>115</v>
      </c>
      <c r="B31" s="97">
        <v>190</v>
      </c>
      <c r="C31" s="105">
        <f t="shared" si="2"/>
        <v>1.7408832691955287</v>
      </c>
      <c r="D31" s="65"/>
      <c r="E31" s="78" t="s">
        <v>82</v>
      </c>
      <c r="F31" s="97">
        <v>31160</v>
      </c>
      <c r="G31" s="112" t="s">
        <v>261</v>
      </c>
    </row>
    <row r="32" spans="1:7" ht="12.75">
      <c r="A32" s="82" t="s">
        <v>89</v>
      </c>
      <c r="B32" s="97">
        <v>53</v>
      </c>
      <c r="C32" s="105">
        <f t="shared" si="2"/>
        <v>0.4856148066703317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666</v>
      </c>
      <c r="C33" s="105">
        <f t="shared" si="2"/>
        <v>6.102253985706432</v>
      </c>
      <c r="D33" s="65"/>
      <c r="E33" s="79" t="s">
        <v>84</v>
      </c>
      <c r="F33" s="80">
        <v>6038</v>
      </c>
      <c r="G33" s="81">
        <f>(F33/$F$33)*100</f>
        <v>100</v>
      </c>
    </row>
    <row r="34" spans="1:7" ht="12.75">
      <c r="A34" s="82" t="s">
        <v>91</v>
      </c>
      <c r="B34" s="120">
        <v>28.7</v>
      </c>
      <c r="C34" s="112" t="s">
        <v>261</v>
      </c>
      <c r="D34" s="65"/>
      <c r="E34" s="78" t="s">
        <v>383</v>
      </c>
      <c r="F34" s="97">
        <v>77</v>
      </c>
      <c r="G34" s="105">
        <f aca="true" t="shared" si="3" ref="G34:G43">(F34/$F$33)*100</f>
        <v>1.2752567075190462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29</v>
      </c>
      <c r="G35" s="105">
        <f t="shared" si="3"/>
        <v>0.4802914872474329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151</v>
      </c>
      <c r="G36" s="105">
        <f t="shared" si="3"/>
        <v>2.500828088771116</v>
      </c>
    </row>
    <row r="37" spans="1:7" ht="12.75">
      <c r="A37" s="77" t="s">
        <v>94</v>
      </c>
      <c r="B37" s="80">
        <v>11089</v>
      </c>
      <c r="C37" s="81">
        <f>(B37/$B$37)*100</f>
        <v>100</v>
      </c>
      <c r="D37" s="65"/>
      <c r="E37" s="78" t="s">
        <v>389</v>
      </c>
      <c r="F37" s="97">
        <v>130</v>
      </c>
      <c r="G37" s="105">
        <f t="shared" si="3"/>
        <v>2.1530308049022855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376</v>
      </c>
      <c r="G38" s="105">
        <f t="shared" si="3"/>
        <v>6.227227558794303</v>
      </c>
    </row>
    <row r="39" spans="1:7" ht="12.75">
      <c r="A39" s="82" t="s">
        <v>97</v>
      </c>
      <c r="B39" s="98">
        <v>6956</v>
      </c>
      <c r="C39" s="105">
        <f>(B39/$B$37)*100</f>
        <v>62.72883037244116</v>
      </c>
      <c r="D39" s="65"/>
      <c r="E39" s="78" t="s">
        <v>393</v>
      </c>
      <c r="F39" s="97">
        <v>689</v>
      </c>
      <c r="G39" s="105">
        <f t="shared" si="3"/>
        <v>11.411063265982113</v>
      </c>
    </row>
    <row r="40" spans="1:7" ht="12.75">
      <c r="A40" s="82" t="s">
        <v>98</v>
      </c>
      <c r="B40" s="98">
        <v>736</v>
      </c>
      <c r="C40" s="105">
        <f>(B40/$B$37)*100</f>
        <v>6.637208044007576</v>
      </c>
      <c r="D40" s="65"/>
      <c r="E40" s="78" t="s">
        <v>68</v>
      </c>
      <c r="F40" s="97">
        <v>907</v>
      </c>
      <c r="G40" s="105">
        <f t="shared" si="3"/>
        <v>15.021530308049021</v>
      </c>
    </row>
    <row r="41" spans="1:7" ht="12.75">
      <c r="A41" s="82" t="s">
        <v>100</v>
      </c>
      <c r="B41" s="98">
        <v>2660</v>
      </c>
      <c r="C41" s="105">
        <f>(B41/$B$37)*100</f>
        <v>23.987735593831726</v>
      </c>
      <c r="D41" s="65"/>
      <c r="E41" s="78" t="s">
        <v>69</v>
      </c>
      <c r="F41" s="97">
        <v>1464</v>
      </c>
      <c r="G41" s="105">
        <f t="shared" si="3"/>
        <v>24.2464392182842</v>
      </c>
    </row>
    <row r="42" spans="1:7" ht="12.75">
      <c r="A42" s="82" t="s">
        <v>260</v>
      </c>
      <c r="B42" s="98">
        <v>0</v>
      </c>
      <c r="C42" s="105">
        <f>(B42/$B$37)*100</f>
        <v>0</v>
      </c>
      <c r="D42" s="65"/>
      <c r="E42" s="78" t="s">
        <v>170</v>
      </c>
      <c r="F42" s="97">
        <v>828</v>
      </c>
      <c r="G42" s="105">
        <f t="shared" si="3"/>
        <v>13.713150049685327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1387</v>
      </c>
      <c r="G43" s="105">
        <f t="shared" si="3"/>
        <v>22.971182510765153</v>
      </c>
    </row>
    <row r="44" spans="1:7" ht="12.75">
      <c r="A44" s="82" t="s">
        <v>291</v>
      </c>
      <c r="B44" s="98">
        <v>407</v>
      </c>
      <c r="C44" s="105">
        <f>(B44/$B$37)*100</f>
        <v>3.670303904770493</v>
      </c>
      <c r="D44" s="65"/>
      <c r="E44" s="78" t="s">
        <v>93</v>
      </c>
      <c r="F44" s="97">
        <v>116866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330</v>
      </c>
      <c r="C46" s="105">
        <f>(B46/$B$37)*100</f>
        <v>2.975922084949049</v>
      </c>
      <c r="D46" s="65"/>
      <c r="E46" s="78" t="s">
        <v>96</v>
      </c>
      <c r="F46" s="97">
        <v>54782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80946</v>
      </c>
      <c r="G48" s="112" t="s">
        <v>261</v>
      </c>
    </row>
    <row r="49" spans="1:7" ht="13.5" thickBot="1">
      <c r="A49" s="82" t="s">
        <v>292</v>
      </c>
      <c r="B49" s="98">
        <v>0</v>
      </c>
      <c r="C49" s="105">
        <f aca="true" t="shared" si="4" ref="C49:C55">(B49/$B$37)*100</f>
        <v>0</v>
      </c>
      <c r="D49" s="87"/>
      <c r="E49" s="88" t="s">
        <v>102</v>
      </c>
      <c r="F49" s="113">
        <v>50864</v>
      </c>
      <c r="G49" s="114" t="s">
        <v>261</v>
      </c>
    </row>
    <row r="50" spans="1:7" ht="13.5" thickTop="1">
      <c r="A50" s="82" t="s">
        <v>116</v>
      </c>
      <c r="B50" s="98">
        <v>430</v>
      </c>
      <c r="C50" s="105">
        <f t="shared" si="4"/>
        <v>3.87771665614573</v>
      </c>
      <c r="D50" s="65"/>
      <c r="E50" s="78"/>
      <c r="F50" s="86"/>
      <c r="G50" s="85"/>
    </row>
    <row r="51" spans="1:7" ht="12.75">
      <c r="A51" s="82" t="s">
        <v>117</v>
      </c>
      <c r="B51" s="98">
        <v>1226</v>
      </c>
      <c r="C51" s="105">
        <f t="shared" si="4"/>
        <v>11.056001442871313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411</v>
      </c>
      <c r="C52" s="105">
        <f t="shared" si="4"/>
        <v>3.706375687618361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764</v>
      </c>
      <c r="C53" s="105">
        <f t="shared" si="4"/>
        <v>6.889710523942647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337</v>
      </c>
      <c r="C54" s="105">
        <f t="shared" si="4"/>
        <v>3.039047704932816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742</v>
      </c>
      <c r="C55" s="105">
        <f t="shared" si="4"/>
        <v>6.691315718279375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1507</v>
      </c>
      <c r="C57" s="105">
        <f>(B57/$B$37)*100</f>
        <v>13.590044187933989</v>
      </c>
      <c r="D57" s="65"/>
      <c r="E57" s="79" t="s">
        <v>84</v>
      </c>
      <c r="F57" s="80">
        <v>125</v>
      </c>
      <c r="G57" s="105">
        <f>(F57/L57)*100</f>
        <v>2.070221927790659</v>
      </c>
      <c r="H57" s="79" t="s">
        <v>84</v>
      </c>
      <c r="L57" s="15">
        <v>6038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88</v>
      </c>
      <c r="G58" s="105">
        <f>(F58/L58)*100</f>
        <v>3.3690658499234303</v>
      </c>
      <c r="H58" s="78" t="s">
        <v>118</v>
      </c>
      <c r="L58" s="15">
        <v>2612</v>
      </c>
    </row>
    <row r="59" spans="1:12" ht="12.75">
      <c r="A59" s="82" t="s">
        <v>112</v>
      </c>
      <c r="B59" s="98">
        <v>2171</v>
      </c>
      <c r="C59" s="105">
        <f>(B59/$B$37)*100</f>
        <v>19.577960140679952</v>
      </c>
      <c r="D59" s="65"/>
      <c r="E59" s="78" t="s">
        <v>120</v>
      </c>
      <c r="F59" s="97">
        <v>63</v>
      </c>
      <c r="G59" s="105">
        <f>(F59/L59)*100</f>
        <v>5.343511450381679</v>
      </c>
      <c r="H59" s="78" t="s">
        <v>120</v>
      </c>
      <c r="L59" s="15">
        <v>1179</v>
      </c>
    </row>
    <row r="60" spans="1:7" ht="12.75">
      <c r="A60" s="82" t="s">
        <v>113</v>
      </c>
      <c r="B60" s="98">
        <v>2402</v>
      </c>
      <c r="C60" s="105">
        <f>(B60/$B$37)*100</f>
        <v>21.661105600144285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498</v>
      </c>
      <c r="C62" s="105">
        <f>(B62/$B$37)*100</f>
        <v>4.490936964559474</v>
      </c>
      <c r="D62" s="65"/>
      <c r="E62" s="79" t="s">
        <v>123</v>
      </c>
      <c r="F62" s="80">
        <v>33</v>
      </c>
      <c r="G62" s="105">
        <f>(F62/L62)*100</f>
        <v>6.932773109243698</v>
      </c>
      <c r="H62" s="79" t="s">
        <v>394</v>
      </c>
      <c r="L62" s="15">
        <v>476</v>
      </c>
    </row>
    <row r="63" spans="1:12" ht="12.75">
      <c r="A63" s="61" t="s">
        <v>293</v>
      </c>
      <c r="B63" s="98">
        <v>367</v>
      </c>
      <c r="C63" s="105">
        <f>(B63/$B$37)*100</f>
        <v>3.3095860762918203</v>
      </c>
      <c r="D63" s="65"/>
      <c r="E63" s="78" t="s">
        <v>118</v>
      </c>
      <c r="F63" s="97">
        <v>21</v>
      </c>
      <c r="G63" s="105">
        <f>(F63/L63)*100</f>
        <v>8.571428571428571</v>
      </c>
      <c r="H63" s="78" t="s">
        <v>118</v>
      </c>
      <c r="L63" s="15">
        <v>245</v>
      </c>
    </row>
    <row r="64" spans="1:12" ht="12.75">
      <c r="A64" s="82" t="s">
        <v>114</v>
      </c>
      <c r="B64" s="98">
        <v>234</v>
      </c>
      <c r="C64" s="105">
        <f>(B64/$B$37)*100</f>
        <v>2.1101992966002343</v>
      </c>
      <c r="D64" s="65"/>
      <c r="E64" s="78" t="s">
        <v>120</v>
      </c>
      <c r="F64" s="97">
        <v>6</v>
      </c>
      <c r="G64" s="105">
        <f>(F64/L64)*100</f>
        <v>9.836065573770492</v>
      </c>
      <c r="H64" s="78" t="s">
        <v>120</v>
      </c>
      <c r="L64" s="15">
        <v>61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802</v>
      </c>
      <c r="G66" s="105">
        <f aca="true" t="shared" si="5" ref="G66:G71">(F66/L66)*100</f>
        <v>3.8288933447913682</v>
      </c>
      <c r="H66" s="79" t="s">
        <v>124</v>
      </c>
      <c r="L66" s="15">
        <v>20946</v>
      </c>
    </row>
    <row r="67" spans="1:12" ht="12.75">
      <c r="A67" s="82" t="s">
        <v>126</v>
      </c>
      <c r="B67" s="97">
        <v>9266</v>
      </c>
      <c r="C67" s="105">
        <f>(B67/$B$37)*100</f>
        <v>83.5602849670845</v>
      </c>
      <c r="D67" s="65"/>
      <c r="E67" s="78" t="s">
        <v>262</v>
      </c>
      <c r="F67" s="97">
        <v>556</v>
      </c>
      <c r="G67" s="105">
        <f t="shared" si="5"/>
        <v>3.4600784118489014</v>
      </c>
      <c r="H67" s="78" t="s">
        <v>262</v>
      </c>
      <c r="L67" s="15">
        <v>16069</v>
      </c>
    </row>
    <row r="68" spans="1:12" ht="12.75">
      <c r="A68" s="82" t="s">
        <v>128</v>
      </c>
      <c r="B68" s="97">
        <v>983</v>
      </c>
      <c r="C68" s="105">
        <f>(B68/$B$37)*100</f>
        <v>8.86464063486338</v>
      </c>
      <c r="D68" s="65"/>
      <c r="E68" s="78" t="s">
        <v>127</v>
      </c>
      <c r="F68" s="97">
        <v>152</v>
      </c>
      <c r="G68" s="105">
        <f t="shared" si="5"/>
        <v>5.145565335138795</v>
      </c>
      <c r="H68" s="78" t="s">
        <v>127</v>
      </c>
      <c r="L68" s="15">
        <v>2954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240</v>
      </c>
      <c r="G69" s="105">
        <f t="shared" si="5"/>
        <v>4.927119687949086</v>
      </c>
      <c r="H69" s="78" t="s">
        <v>129</v>
      </c>
      <c r="L69" s="15">
        <v>4871</v>
      </c>
    </row>
    <row r="70" spans="1:12" ht="12.75">
      <c r="A70" s="82" t="s">
        <v>376</v>
      </c>
      <c r="B70" s="97">
        <v>820</v>
      </c>
      <c r="C70" s="105">
        <f>(B70/$B$37)*100</f>
        <v>7.394715483812788</v>
      </c>
      <c r="D70" s="65"/>
      <c r="E70" s="78" t="s">
        <v>130</v>
      </c>
      <c r="F70" s="97">
        <v>144</v>
      </c>
      <c r="G70" s="105">
        <f t="shared" si="5"/>
        <v>4.270462633451958</v>
      </c>
      <c r="H70" s="78" t="s">
        <v>130</v>
      </c>
      <c r="L70" s="15">
        <v>3372</v>
      </c>
    </row>
    <row r="71" spans="1:12" ht="13.5" thickBot="1">
      <c r="A71" s="90" t="s">
        <v>371</v>
      </c>
      <c r="B71" s="110">
        <v>20</v>
      </c>
      <c r="C71" s="111">
        <f>(B71/$B$37)*100</f>
        <v>0.18035891423933628</v>
      </c>
      <c r="D71" s="91"/>
      <c r="E71" s="92" t="s">
        <v>131</v>
      </c>
      <c r="F71" s="110">
        <v>334</v>
      </c>
      <c r="G71" s="118">
        <f t="shared" si="5"/>
        <v>11.731647348085703</v>
      </c>
      <c r="H71" s="92" t="s">
        <v>131</v>
      </c>
      <c r="L71" s="15">
        <v>2847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8298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8116</v>
      </c>
      <c r="G9" s="81">
        <f>(F9/$F$9)*100</f>
        <v>100</v>
      </c>
      <c r="I9" s="53"/>
    </row>
    <row r="10" spans="1:7" ht="12.75">
      <c r="A10" s="36" t="s">
        <v>137</v>
      </c>
      <c r="B10" s="97">
        <v>5962</v>
      </c>
      <c r="C10" s="105">
        <f aca="true" t="shared" si="0" ref="C10:C18">(B10/$B$8)*100</f>
        <v>71.84863822607858</v>
      </c>
      <c r="E10" s="32" t="s">
        <v>138</v>
      </c>
      <c r="F10" s="97">
        <v>8008</v>
      </c>
      <c r="G10" s="105">
        <f>(F10/$F$9)*100</f>
        <v>98.66929521931986</v>
      </c>
    </row>
    <row r="11" spans="1:7" ht="12.75">
      <c r="A11" s="36" t="s">
        <v>139</v>
      </c>
      <c r="B11" s="97">
        <v>905</v>
      </c>
      <c r="C11" s="105">
        <f t="shared" si="0"/>
        <v>10.906242468064594</v>
      </c>
      <c r="E11" s="32" t="s">
        <v>140</v>
      </c>
      <c r="F11" s="97">
        <v>44</v>
      </c>
      <c r="G11" s="105">
        <f>(F11/$F$9)*100</f>
        <v>0.5421389847215378</v>
      </c>
    </row>
    <row r="12" spans="1:7" ht="12.75">
      <c r="A12" s="36" t="s">
        <v>141</v>
      </c>
      <c r="B12" s="97">
        <v>297</v>
      </c>
      <c r="C12" s="105">
        <f t="shared" si="0"/>
        <v>3.5791757049891544</v>
      </c>
      <c r="E12" s="32" t="s">
        <v>142</v>
      </c>
      <c r="F12" s="97">
        <v>64</v>
      </c>
      <c r="G12" s="105">
        <f>(F12/$F$9)*100</f>
        <v>0.7885657959586003</v>
      </c>
    </row>
    <row r="13" spans="1:7" ht="12.75">
      <c r="A13" s="36" t="s">
        <v>143</v>
      </c>
      <c r="B13" s="97">
        <v>160</v>
      </c>
      <c r="C13" s="105">
        <f t="shared" si="0"/>
        <v>1.9281754639672208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243</v>
      </c>
      <c r="C14" s="105">
        <f t="shared" si="0"/>
        <v>2.928416485900217</v>
      </c>
      <c r="E14" s="42" t="s">
        <v>145</v>
      </c>
      <c r="F14" s="80">
        <v>6203</v>
      </c>
      <c r="G14" s="81">
        <f>(F14/$F$14)*100</f>
        <v>100</v>
      </c>
    </row>
    <row r="15" spans="1:7" ht="12.75">
      <c r="A15" s="36" t="s">
        <v>146</v>
      </c>
      <c r="B15" s="97">
        <v>493</v>
      </c>
      <c r="C15" s="105">
        <f t="shared" si="0"/>
        <v>5.941190648349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232</v>
      </c>
      <c r="C16" s="105">
        <f t="shared" si="0"/>
        <v>2.7958544227524706</v>
      </c>
      <c r="E16" s="1" t="s">
        <v>149</v>
      </c>
      <c r="F16" s="97">
        <v>7</v>
      </c>
      <c r="G16" s="105">
        <f>(F16/$F$14)*100</f>
        <v>0.11284862163469288</v>
      </c>
    </row>
    <row r="17" spans="1:7" ht="12.75">
      <c r="A17" s="36" t="s">
        <v>150</v>
      </c>
      <c r="B17" s="97">
        <v>0</v>
      </c>
      <c r="C17" s="105">
        <f t="shared" si="0"/>
        <v>0</v>
      </c>
      <c r="E17" s="1" t="s">
        <v>151</v>
      </c>
      <c r="F17" s="97">
        <v>46</v>
      </c>
      <c r="G17" s="105">
        <f aca="true" t="shared" si="1" ref="G17:G23">(F17/$F$14)*100</f>
        <v>0.7415766564565534</v>
      </c>
    </row>
    <row r="18" spans="1:7" ht="12.75">
      <c r="A18" s="36" t="s">
        <v>152</v>
      </c>
      <c r="B18" s="97">
        <v>6</v>
      </c>
      <c r="C18" s="105">
        <f t="shared" si="0"/>
        <v>0.07230657989877079</v>
      </c>
      <c r="E18" s="1" t="s">
        <v>69</v>
      </c>
      <c r="F18" s="97">
        <v>90</v>
      </c>
      <c r="G18" s="105">
        <f t="shared" si="1"/>
        <v>1.4509108495889087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482</v>
      </c>
      <c r="G19" s="105">
        <f t="shared" si="1"/>
        <v>7.770433661131711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1634</v>
      </c>
      <c r="G20" s="105">
        <f t="shared" si="1"/>
        <v>26.34209253586974</v>
      </c>
    </row>
    <row r="21" spans="1:7" ht="12.75">
      <c r="A21" s="36" t="s">
        <v>156</v>
      </c>
      <c r="B21" s="98">
        <v>49</v>
      </c>
      <c r="C21" s="105">
        <f aca="true" t="shared" si="2" ref="C21:C28">(B21/$B$8)*100</f>
        <v>0.5905037358399614</v>
      </c>
      <c r="E21" s="1" t="s">
        <v>157</v>
      </c>
      <c r="F21" s="97">
        <v>2766</v>
      </c>
      <c r="G21" s="105">
        <f t="shared" si="1"/>
        <v>44.59132677736579</v>
      </c>
    </row>
    <row r="22" spans="1:7" ht="12.75">
      <c r="A22" s="36" t="s">
        <v>158</v>
      </c>
      <c r="B22" s="98">
        <v>360</v>
      </c>
      <c r="C22" s="105">
        <f t="shared" si="2"/>
        <v>4.3383947939262475</v>
      </c>
      <c r="E22" s="1" t="s">
        <v>159</v>
      </c>
      <c r="F22" s="97">
        <v>1043</v>
      </c>
      <c r="G22" s="105">
        <f t="shared" si="1"/>
        <v>16.81444462356924</v>
      </c>
    </row>
    <row r="23" spans="1:7" ht="12.75">
      <c r="A23" s="36" t="s">
        <v>160</v>
      </c>
      <c r="B23" s="98">
        <v>781</v>
      </c>
      <c r="C23" s="105">
        <f t="shared" si="2"/>
        <v>9.411906483489997</v>
      </c>
      <c r="E23" s="1" t="s">
        <v>161</v>
      </c>
      <c r="F23" s="98">
        <v>135</v>
      </c>
      <c r="G23" s="105">
        <f t="shared" si="1"/>
        <v>2.176366274383363</v>
      </c>
    </row>
    <row r="24" spans="1:7" ht="12.75">
      <c r="A24" s="36" t="s">
        <v>162</v>
      </c>
      <c r="B24" s="97">
        <v>1361</v>
      </c>
      <c r="C24" s="105">
        <f t="shared" si="2"/>
        <v>16.401542540371175</v>
      </c>
      <c r="E24" s="1" t="s">
        <v>163</v>
      </c>
      <c r="F24" s="97">
        <v>350400</v>
      </c>
      <c r="G24" s="112" t="s">
        <v>261</v>
      </c>
    </row>
    <row r="25" spans="1:7" ht="12.75">
      <c r="A25" s="36" t="s">
        <v>164</v>
      </c>
      <c r="B25" s="97">
        <v>1007</v>
      </c>
      <c r="C25" s="105">
        <f t="shared" si="2"/>
        <v>12.135454326343698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1793</v>
      </c>
      <c r="C26" s="105">
        <f t="shared" si="2"/>
        <v>21.60761629308267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1756</v>
      </c>
      <c r="C27" s="105">
        <f t="shared" si="2"/>
        <v>21.16172571704025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1191</v>
      </c>
      <c r="C28" s="105">
        <f t="shared" si="2"/>
        <v>14.352856109906002</v>
      </c>
      <c r="E28" s="32" t="s">
        <v>176</v>
      </c>
      <c r="F28" s="97">
        <v>4565</v>
      </c>
      <c r="G28" s="105">
        <f aca="true" t="shared" si="3" ref="G28:G35">(F28/$F$14)*100</f>
        <v>73.59342253748187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10</v>
      </c>
      <c r="C31" s="105">
        <f aca="true" t="shared" si="4" ref="C31:C39">(B31/$B$8)*100</f>
        <v>0.1205109664979513</v>
      </c>
      <c r="E31" s="32" t="s">
        <v>181</v>
      </c>
      <c r="F31" s="97">
        <v>39</v>
      </c>
      <c r="G31" s="105">
        <f t="shared" si="3"/>
        <v>0.6287280348218605</v>
      </c>
    </row>
    <row r="32" spans="1:7" ht="12.75">
      <c r="A32" s="36" t="s">
        <v>182</v>
      </c>
      <c r="B32" s="97">
        <v>73</v>
      </c>
      <c r="C32" s="105">
        <f t="shared" si="4"/>
        <v>0.8797300554350447</v>
      </c>
      <c r="E32" s="32" t="s">
        <v>183</v>
      </c>
      <c r="F32" s="97">
        <v>241</v>
      </c>
      <c r="G32" s="105">
        <f t="shared" si="3"/>
        <v>3.8852168305658554</v>
      </c>
    </row>
    <row r="33" spans="1:7" ht="12.75">
      <c r="A33" s="36" t="s">
        <v>184</v>
      </c>
      <c r="B33" s="97">
        <v>487</v>
      </c>
      <c r="C33" s="105">
        <f t="shared" si="4"/>
        <v>5.868884068450229</v>
      </c>
      <c r="E33" s="32" t="s">
        <v>185</v>
      </c>
      <c r="F33" s="97">
        <v>577</v>
      </c>
      <c r="G33" s="105">
        <f t="shared" si="3"/>
        <v>9.301950669031115</v>
      </c>
    </row>
    <row r="34" spans="1:7" ht="12.75">
      <c r="A34" s="36" t="s">
        <v>186</v>
      </c>
      <c r="B34" s="97">
        <v>578</v>
      </c>
      <c r="C34" s="105">
        <f t="shared" si="4"/>
        <v>6.9655338635815855</v>
      </c>
      <c r="E34" s="32" t="s">
        <v>187</v>
      </c>
      <c r="F34" s="97">
        <v>1011</v>
      </c>
      <c r="G34" s="105">
        <f t="shared" si="3"/>
        <v>16.298565210382073</v>
      </c>
    </row>
    <row r="35" spans="1:7" ht="12.75">
      <c r="A35" s="36" t="s">
        <v>188</v>
      </c>
      <c r="B35" s="97">
        <v>625</v>
      </c>
      <c r="C35" s="105">
        <f t="shared" si="4"/>
        <v>7.531935406121957</v>
      </c>
      <c r="E35" s="32" t="s">
        <v>189</v>
      </c>
      <c r="F35" s="97">
        <v>2697</v>
      </c>
      <c r="G35" s="105">
        <f t="shared" si="3"/>
        <v>43.47896179268096</v>
      </c>
    </row>
    <row r="36" spans="1:7" ht="12.75">
      <c r="A36" s="36" t="s">
        <v>190</v>
      </c>
      <c r="B36" s="97">
        <v>1134</v>
      </c>
      <c r="C36" s="105">
        <f t="shared" si="4"/>
        <v>13.665943600867678</v>
      </c>
      <c r="E36" s="32" t="s">
        <v>191</v>
      </c>
      <c r="F36" s="97">
        <v>1856</v>
      </c>
      <c r="G36" s="112" t="s">
        <v>261</v>
      </c>
    </row>
    <row r="37" spans="1:7" ht="12.75">
      <c r="A37" s="36" t="s">
        <v>192</v>
      </c>
      <c r="B37" s="97">
        <v>1281</v>
      </c>
      <c r="C37" s="105">
        <f t="shared" si="4"/>
        <v>15.437454808387564</v>
      </c>
      <c r="E37" s="32" t="s">
        <v>193</v>
      </c>
      <c r="F37" s="97">
        <v>1638</v>
      </c>
      <c r="G37" s="105">
        <f>(F37/$F$14)*100</f>
        <v>26.40657746251814</v>
      </c>
    </row>
    <row r="38" spans="1:7" ht="12.75">
      <c r="A38" s="36" t="s">
        <v>194</v>
      </c>
      <c r="B38" s="97">
        <v>1703</v>
      </c>
      <c r="C38" s="105">
        <f t="shared" si="4"/>
        <v>20.523017594601107</v>
      </c>
      <c r="E38" s="32" t="s">
        <v>191</v>
      </c>
      <c r="F38" s="97">
        <v>618</v>
      </c>
      <c r="G38" s="112" t="s">
        <v>261</v>
      </c>
    </row>
    <row r="39" spans="1:7" ht="12.75">
      <c r="A39" s="36" t="s">
        <v>195</v>
      </c>
      <c r="B39" s="97">
        <v>2407</v>
      </c>
      <c r="C39" s="105">
        <f t="shared" si="4"/>
        <v>29.00698963605688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7.5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8116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2269</v>
      </c>
      <c r="G43" s="105">
        <f aca="true" t="shared" si="5" ref="G43:G48">(F43/$F$14)*100</f>
        <v>36.5790746413026</v>
      </c>
    </row>
    <row r="44" spans="1:7" ht="12.75">
      <c r="A44" s="36" t="s">
        <v>209</v>
      </c>
      <c r="B44" s="98">
        <v>971</v>
      </c>
      <c r="C44" s="105">
        <f aca="true" t="shared" si="6" ref="C44:C49">(B44/$B$42)*100</f>
        <v>11.96402168555939</v>
      </c>
      <c r="E44" s="32" t="s">
        <v>210</v>
      </c>
      <c r="F44" s="97">
        <v>976</v>
      </c>
      <c r="G44" s="105">
        <f t="shared" si="5"/>
        <v>15.734322102208608</v>
      </c>
    </row>
    <row r="45" spans="1:7" ht="12.75">
      <c r="A45" s="36" t="s">
        <v>211</v>
      </c>
      <c r="B45" s="98">
        <v>2196</v>
      </c>
      <c r="C45" s="105">
        <f t="shared" si="6"/>
        <v>27.057663873829473</v>
      </c>
      <c r="E45" s="32" t="s">
        <v>212</v>
      </c>
      <c r="F45" s="97">
        <v>908</v>
      </c>
      <c r="G45" s="105">
        <f t="shared" si="5"/>
        <v>14.638078349185879</v>
      </c>
    </row>
    <row r="46" spans="1:7" ht="12.75">
      <c r="A46" s="36" t="s">
        <v>213</v>
      </c>
      <c r="B46" s="98">
        <v>1516</v>
      </c>
      <c r="C46" s="105">
        <f t="shared" si="6"/>
        <v>18.679152291769345</v>
      </c>
      <c r="E46" s="32" t="s">
        <v>214</v>
      </c>
      <c r="F46" s="97">
        <v>616</v>
      </c>
      <c r="G46" s="105">
        <f t="shared" si="5"/>
        <v>9.930678703852974</v>
      </c>
    </row>
    <row r="47" spans="1:7" ht="12.75">
      <c r="A47" s="36" t="s">
        <v>215</v>
      </c>
      <c r="B47" s="97">
        <v>1581</v>
      </c>
      <c r="C47" s="105">
        <f t="shared" si="6"/>
        <v>19.480039428289796</v>
      </c>
      <c r="E47" s="32" t="s">
        <v>216</v>
      </c>
      <c r="F47" s="97">
        <v>371</v>
      </c>
      <c r="G47" s="105">
        <f t="shared" si="5"/>
        <v>5.980976946638723</v>
      </c>
    </row>
    <row r="48" spans="1:7" ht="12.75">
      <c r="A48" s="36" t="s">
        <v>217</v>
      </c>
      <c r="B48" s="97">
        <v>817</v>
      </c>
      <c r="C48" s="105">
        <f t="shared" si="6"/>
        <v>10.066535239034007</v>
      </c>
      <c r="E48" s="32" t="s">
        <v>218</v>
      </c>
      <c r="F48" s="97">
        <v>1030</v>
      </c>
      <c r="G48" s="105">
        <f t="shared" si="5"/>
        <v>16.604868611961955</v>
      </c>
    </row>
    <row r="49" spans="1:7" ht="12.75">
      <c r="A49" s="36" t="s">
        <v>219</v>
      </c>
      <c r="B49" s="97">
        <v>1035</v>
      </c>
      <c r="C49" s="105">
        <f t="shared" si="6"/>
        <v>12.752587481517988</v>
      </c>
      <c r="E49" s="32" t="s">
        <v>220</v>
      </c>
      <c r="F49" s="97">
        <v>33</v>
      </c>
      <c r="G49" s="105">
        <f>(F49/$F$14)*100</f>
        <v>0.5320006448492666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1215</v>
      </c>
      <c r="G51" s="81">
        <f>(F51/F$51)*100</f>
        <v>100</v>
      </c>
    </row>
    <row r="52" spans="1:7" ht="12.75">
      <c r="A52" s="4" t="s">
        <v>223</v>
      </c>
      <c r="B52" s="97">
        <v>252</v>
      </c>
      <c r="C52" s="105">
        <f>(B52/$B$42)*100</f>
        <v>3.104977821586989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2082</v>
      </c>
      <c r="C53" s="105">
        <f>(B53/$B$42)*100</f>
        <v>25.653031049778214</v>
      </c>
      <c r="E53" s="32" t="s">
        <v>226</v>
      </c>
      <c r="F53" s="97">
        <v>43</v>
      </c>
      <c r="G53" s="105">
        <f>(F53/F$51)*100</f>
        <v>3.539094650205761</v>
      </c>
    </row>
    <row r="54" spans="1:7" ht="12.75">
      <c r="A54" s="4" t="s">
        <v>227</v>
      </c>
      <c r="B54" s="97">
        <v>4200</v>
      </c>
      <c r="C54" s="105">
        <f>(B54/$B$42)*100</f>
        <v>51.74963035978315</v>
      </c>
      <c r="E54" s="32" t="s">
        <v>228</v>
      </c>
      <c r="F54" s="97">
        <v>16</v>
      </c>
      <c r="G54" s="105">
        <f aca="true" t="shared" si="7" ref="G54:G60">(F54/F$51)*100</f>
        <v>1.316872427983539</v>
      </c>
    </row>
    <row r="55" spans="1:7" ht="12.75">
      <c r="A55" s="4" t="s">
        <v>229</v>
      </c>
      <c r="B55" s="97">
        <v>1582</v>
      </c>
      <c r="C55" s="105">
        <f>(B55/$B$42)*100</f>
        <v>19.49236076885165</v>
      </c>
      <c r="E55" s="32" t="s">
        <v>230</v>
      </c>
      <c r="F55" s="97">
        <v>49</v>
      </c>
      <c r="G55" s="105">
        <f t="shared" si="7"/>
        <v>4.032921810699588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79</v>
      </c>
      <c r="G56" s="105">
        <f t="shared" si="7"/>
        <v>6.502057613168724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340</v>
      </c>
      <c r="G57" s="105">
        <f t="shared" si="7"/>
        <v>27.983539094650205</v>
      </c>
    </row>
    <row r="58" spans="1:7" ht="12.75">
      <c r="A58" s="36" t="s">
        <v>234</v>
      </c>
      <c r="B58" s="97">
        <v>6615</v>
      </c>
      <c r="C58" s="105">
        <f aca="true" t="shared" si="8" ref="C58:C66">(B58/$B$42)*100</f>
        <v>81.50566781665846</v>
      </c>
      <c r="E58" s="32" t="s">
        <v>235</v>
      </c>
      <c r="F58" s="97">
        <v>409</v>
      </c>
      <c r="G58" s="105">
        <f t="shared" si="7"/>
        <v>33.66255144032922</v>
      </c>
    </row>
    <row r="59" spans="1:7" ht="12.75">
      <c r="A59" s="36" t="s">
        <v>236</v>
      </c>
      <c r="B59" s="97">
        <v>33</v>
      </c>
      <c r="C59" s="105">
        <f t="shared" si="8"/>
        <v>0.4066042385411533</v>
      </c>
      <c r="E59" s="32" t="s">
        <v>237</v>
      </c>
      <c r="F59" s="98">
        <v>206</v>
      </c>
      <c r="G59" s="105">
        <f t="shared" si="7"/>
        <v>16.954732510288064</v>
      </c>
    </row>
    <row r="60" spans="1:7" ht="12.75">
      <c r="A60" s="36" t="s">
        <v>238</v>
      </c>
      <c r="B60" s="97">
        <v>714</v>
      </c>
      <c r="C60" s="105">
        <f t="shared" si="8"/>
        <v>8.797437161163135</v>
      </c>
      <c r="E60" s="32" t="s">
        <v>239</v>
      </c>
      <c r="F60" s="97">
        <v>73</v>
      </c>
      <c r="G60" s="105">
        <f t="shared" si="7"/>
        <v>6.008230452674898</v>
      </c>
    </row>
    <row r="61" spans="1:7" ht="12.75">
      <c r="A61" s="36" t="s">
        <v>240</v>
      </c>
      <c r="B61" s="97">
        <v>738</v>
      </c>
      <c r="C61" s="105">
        <f t="shared" si="8"/>
        <v>9.09314933464761</v>
      </c>
      <c r="E61" s="32" t="s">
        <v>163</v>
      </c>
      <c r="F61" s="97">
        <v>1040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5</v>
      </c>
      <c r="C65" s="105">
        <f t="shared" si="8"/>
        <v>0.06160670280926565</v>
      </c>
      <c r="E65" s="32" t="s">
        <v>208</v>
      </c>
      <c r="F65" s="97">
        <v>250</v>
      </c>
      <c r="G65" s="105">
        <f aca="true" t="shared" si="9" ref="G65:G71">(F65/F$51)*100</f>
        <v>20.5761316872428</v>
      </c>
    </row>
    <row r="66" spans="1:7" ht="12.75">
      <c r="A66" s="36" t="s">
        <v>247</v>
      </c>
      <c r="B66" s="97">
        <v>11</v>
      </c>
      <c r="C66" s="105">
        <f t="shared" si="8"/>
        <v>0.13553474618038444</v>
      </c>
      <c r="E66" s="32" t="s">
        <v>210</v>
      </c>
      <c r="F66" s="97">
        <v>185</v>
      </c>
      <c r="G66" s="105">
        <f t="shared" si="9"/>
        <v>15.22633744855967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262</v>
      </c>
      <c r="G67" s="105">
        <f t="shared" si="9"/>
        <v>21.563786008230455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110</v>
      </c>
      <c r="G68" s="105">
        <f t="shared" si="9"/>
        <v>9.053497942386832</v>
      </c>
    </row>
    <row r="69" spans="1:7" ht="12.75">
      <c r="A69" s="36" t="s">
        <v>249</v>
      </c>
      <c r="B69" s="97">
        <v>11</v>
      </c>
      <c r="C69" s="105">
        <f>(B69/$B$42)*100</f>
        <v>0.13553474618038444</v>
      </c>
      <c r="E69" s="32" t="s">
        <v>216</v>
      </c>
      <c r="F69" s="97">
        <v>51</v>
      </c>
      <c r="G69" s="105">
        <f t="shared" si="9"/>
        <v>4.197530864197531</v>
      </c>
    </row>
    <row r="70" spans="1:7" ht="12.75">
      <c r="A70" s="36" t="s">
        <v>251</v>
      </c>
      <c r="B70" s="97">
        <v>6</v>
      </c>
      <c r="C70" s="105">
        <f>(B70/$B$42)*100</f>
        <v>0.07392804337111877</v>
      </c>
      <c r="E70" s="32" t="s">
        <v>218</v>
      </c>
      <c r="F70" s="97">
        <v>259</v>
      </c>
      <c r="G70" s="105">
        <f t="shared" si="9"/>
        <v>21.316872427983537</v>
      </c>
    </row>
    <row r="71" spans="1:7" ht="12.75">
      <c r="A71" s="54" t="s">
        <v>252</v>
      </c>
      <c r="B71" s="103">
        <v>26</v>
      </c>
      <c r="C71" s="115">
        <f>(B71/$B$42)*100</f>
        <v>0.32035485460818136</v>
      </c>
      <c r="D71" s="41"/>
      <c r="E71" s="44" t="s">
        <v>220</v>
      </c>
      <c r="F71" s="103">
        <v>98</v>
      </c>
      <c r="G71" s="115">
        <f t="shared" si="9"/>
        <v>8.065843621399177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2002-06-12T15:07:09Z</dcterms:modified>
  <cp:category/>
  <cp:version/>
  <cp:contentType/>
  <cp:contentStatus/>
</cp:coreProperties>
</file>