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<sst xmlns="http://schemas.openxmlformats.org/spreadsheetml/2006/main" count="696" uniqueCount="437">
  <si>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</si>
  <si>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</si>
  <si>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</si>
  <si>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</si>
  <si>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</si>
  <si>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</si>
  <si>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</si>
  <si>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</si>
  <si>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</si>
  <si>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</si>
  <si>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</si>
  <si>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</si>
  <si>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</si>
  <si>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</si>
  <si>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</si>
  <si>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</si>
  <si>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</si>
  <si>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</si>
  <si>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</si>
  <si>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</si>
  <si>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</si>
  <si>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</si>
  <si>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</si>
  <si>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</si>
  <si>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</si>
  <si>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</si>
  <si>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</si>
  <si>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</si>
  <si>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</si>
  <si>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</si>
  <si>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</si>
  <si>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</si>
  <si>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</si>
  <si>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</si>
  <si>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</si>
  <si>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</si>
  <si>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</si>
  <si>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</si>
  <si>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</si>
  <si>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</si>
  <si>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</si>
  <si>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</si>
  <si>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</si>
  <si>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</si>
  <si>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</si>
  <si>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</si>
  <si>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</si>
  <si>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</si>
  <si>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</si>
  <si>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</si>
  <si>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</si>
  <si>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</si>
  <si>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</si>
  <si>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</si>
  <si>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</si>
  <si>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</si>
  <si>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</si>
  <si>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</si>
  <si>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</si>
  <si>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</si>
  <si>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</si>
  <si>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</si>
  <si>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</si>
  <si>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</si>
  <si>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</si>
  <si>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</si>
  <si>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</si>
  <si>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</si>
  <si>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</si>
  <si>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</si>
  <si>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</si>
  <si>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</si>
  <si>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</si>
  <si>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</si>
  <si>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</si>
  <si>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</si>
  <si>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</si>
  <si>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</si>
  <si>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</si>
  <si>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</si>
  <si>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</si>
  <si>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</si>
  <si>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</si>
  <si>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</si>
  <si>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</si>
  <si>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</si>
  <si>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</si>
  <si>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</si>
  <si>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</si>
  <si>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</si>
  <si>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</si>
  <si>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</si>
  <si>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</si>
  <si>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</si>
  <si>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</si>
  <si>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</si>
  <si>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</si>
  <si>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</si>
  <si>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</si>
  <si>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</si>
  <si>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</si>
  <si>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</si>
  <si>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</si>
  <si>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</si>
  <si>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</si>
  <si>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</si>
  <si>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</si>
  <si>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</si>
  <si>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</si>
  <si>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</si>
  <si>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</si>
  <si>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</si>
  <si>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</si>
  <si>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</si>
  <si>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</si>
  <si>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</si>
  <si>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</si>
  <si>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</si>
  <si>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</si>
  <si>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</si>
  <si>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</si>
  <si>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</si>
  <si>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</si>
  <si>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</si>
  <si>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</si>
  <si>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</si>
  <si>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</si>
  <si>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</si>
  <si>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</si>
  <si>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</si>
  <si>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</si>
  <si>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</si>
  <si>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</si>
  <si>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</si>
  <si>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</si>
  <si>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</si>
  <si>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</si>
  <si>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</si>
  <si>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</si>
  <si>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</si>
  <si>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</si>
  <si>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</si>
  <si>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</si>
  <si>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</si>
  <si>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</si>
  <si>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</si>
  <si>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</si>
  <si>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</si>
  <si>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</si>
  <si>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</si>
  <si>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</si>
  <si>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</si>
  <si>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</si>
  <si>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</si>
  <si>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</si>
  <si>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</si>
  <si>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</si>
  <si>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</si>
  <si>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</si>
  <si>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</si>
  <si>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</si>
  <si>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</si>
  <si>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</si>
  <si>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</si>
  <si>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</si>
  <si>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</si>
  <si>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</si>
  <si>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</si>
  <si>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</si>
  <si>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</si>
  <si>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</si>
  <si>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</si>
  <si>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</si>
  <si>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</si>
  <si>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</si>
  <si>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</si>
  <si>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</si>
  <si>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</si>
  <si>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</si>
  <si>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</si>
  <si>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</si>
  <si>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</si>
  <si>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</si>
  <si>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</si>
  <si>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</si>
  <si>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</si>
  <si>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</si>
  <si>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</si>
  <si>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</si>
  <si>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</si>
  <si>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</si>
  <si>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</si>
  <si>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</si>
  <si>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</si>
  <si>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</si>
  <si>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</si>
  <si>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</si>
  <si>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</si>
  <si>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</si>
  <si>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</si>
  <si>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</si>
  <si>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</si>
  <si>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</si>
  <si>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</si>
  <si>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</si>
  <si>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</si>
  <si>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</si>
  <si>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</si>
  <si>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</si>
  <si>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</si>
  <si>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</si>
  <si>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</si>
  <si>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</si>
  <si>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</si>
  <si>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</si>
  <si>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</si>
  <si>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</si>
  <si>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</si>
  <si>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</si>
  <si>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</si>
  <si>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</si>
  <si>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</si>
  <si>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</si>
  <si>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</si>
  <si>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</si>
  <si>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</si>
  <si>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</si>
  <si>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</si>
  <si>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</si>
  <si>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</si>
  <si>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</si>
  <si>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</si>
  <si>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</si>
  <si>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</si>
  <si>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</si>
  <si>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</si>
  <si>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</si>
  <si>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</si>
  <si>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</si>
  <si>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</si>
  <si>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</si>
  <si>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</si>
  <si>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</si>
  <si>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</si>
  <si>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</si>
  <si>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</si>
  <si>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</si>
  <si>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</si>
  <si>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</si>
  <si>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</si>
  <si>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</si>
  <si>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</si>
  <si>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</si>
  <si>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</si>
  <si>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</si>
  <si>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</si>
  <si>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</si>
  <si>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</si>
  <si>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</si>
  <si>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</si>
  <si>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</si>
  <si>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</si>
  <si>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</si>
  <si>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</si>
  <si>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</si>
  <si>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</si>
  <si>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</si>
  <si>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</si>
  <si>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</si>
  <si>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</si>
  <si>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</si>
  <si>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</si>
  <si>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</si>
  <si>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</si>
  <si>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</si>
  <si>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</si>
  <si>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</si>
  <si>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</si>
  <si>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</si>
  <si>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</si>
  <si>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</si>
  <si>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</si>
  <si>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</si>
  <si>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</si>
  <si>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</si>
  <si>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</si>
  <si>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</si>
  <si>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</si>
  <si>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</si>
  <si>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</si>
  <si>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</si>
  <si>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</si>
  <si>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</si>
  <si>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</si>
  <si>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</si>
  <si>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</si>
  <si>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</si>
  <si>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</si>
  <si>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</si>
  <si>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</si>
  <si>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</si>
  <si>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</si>
  <si>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</si>
  <si>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</si>
  <si>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</si>
  <si>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</si>
  <si>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</si>
  <si>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</si>
  <si>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</si>
  <si>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</si>
  <si>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</si>
  <si>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</si>
  <si>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</si>
  <si>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</si>
  <si>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</si>
  <si>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</si>
  <si>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</si>
  <si>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</si>
  <si>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</si>
  <si>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</si>
  <si>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</si>
  <si>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</si>
  <si>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</si>
  <si>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</si>
  <si>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</si>
  <si>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</si>
  <si>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</si>
  <si>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</si>
  <si>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</si>
  <si>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</si>
  <si>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</si>
  <si>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</si>
  <si>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</si>
  <si>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</si>
  <si>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</si>
  <si>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</si>
  <si>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</si>
  <si>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</si>
  <si>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</si>
  <si>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</si>
  <si>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</si>
  <si>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</si>
  <si>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</si>
  <si>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</si>
  <si>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</si>
  <si>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</si>
  <si>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</si>
  <si>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</si>
  <si>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</si>
  <si>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</si>
  <si>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</si>
  <si>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</si>
  <si>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</si>
  <si>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</si>
  <si>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</si>
  <si>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</si>
  <si>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</si>
  <si>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</si>
  <si>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</si>
  <si>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</si>
  <si>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</si>
  <si>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</si>
  <si>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</si>
  <si>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</si>
  <si>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</si>
  <si>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</si>
  <si>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</si>
  <si>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</si>
  <si>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</si>
  <si>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</si>
  <si>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</si>
  <si>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</si>
  <si>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</si>
  <si>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</si>
  <si>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</si>
  <si>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</si>
  <si>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</si>
  <si>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</si>
  <si>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</si>
  <si>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</si>
  <si>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</si>
  <si>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</si>
  <si>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</si>
  <si>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</si>
  <si>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</si>
  <si>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</si>
  <si>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</si>
  <si>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</si>
  <si>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</si>
  <si>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</si>
  <si>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</si>
  <si>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</si>
  <si>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</si>
  <si>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</si>
  <si>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</si>
  <si>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</si>
  <si>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Mount Olive township,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</si>
  <si>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Mount Olive township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</si>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</sst>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24193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24193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12119</v>
      </c>
      <c r="C9" s="151">
        <f>(B9/$B$7)*100</f>
        <v>50.09300210804778</v>
      </c>
      <c r="D9" s="152"/>
      <c r="E9" s="152" t="s">
        <v>403</v>
      </c>
      <c r="F9" s="150">
        <v>1445</v>
      </c>
      <c r="G9" s="153">
        <f t="shared" si="0"/>
        <v>5.972802050179804</v>
      </c>
    </row>
    <row r="10" spans="1:7" ht="12.75">
      <c r="A10" s="149" t="s">
        <v>404</v>
      </c>
      <c r="B10" s="150">
        <v>12074</v>
      </c>
      <c r="C10" s="151">
        <f>(B10/$B$7)*100</f>
        <v>49.906997891952216</v>
      </c>
      <c r="D10" s="152"/>
      <c r="E10" s="152" t="s">
        <v>405</v>
      </c>
      <c r="F10" s="150">
        <v>102</v>
      </c>
      <c r="G10" s="153">
        <f t="shared" si="0"/>
        <v>0.4216095564832803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466</v>
      </c>
      <c r="G11" s="153">
        <f t="shared" si="0"/>
        <v>1.9261769933451824</v>
      </c>
    </row>
    <row r="12" spans="1:7" ht="12.75">
      <c r="A12" s="149" t="s">
        <v>407</v>
      </c>
      <c r="B12" s="150">
        <v>2108</v>
      </c>
      <c r="C12" s="151">
        <f aca="true" t="shared" si="1" ref="C12:C24">B12*100/B$7</f>
        <v>8.713264167321126</v>
      </c>
      <c r="D12" s="152"/>
      <c r="E12" s="152" t="s">
        <v>408</v>
      </c>
      <c r="F12" s="150">
        <v>86</v>
      </c>
      <c r="G12" s="153">
        <f t="shared" si="0"/>
        <v>0.35547472409374614</v>
      </c>
    </row>
    <row r="13" spans="1:7" ht="12.75">
      <c r="A13" s="149" t="s">
        <v>409</v>
      </c>
      <c r="B13" s="150">
        <v>1949</v>
      </c>
      <c r="C13" s="151">
        <f t="shared" si="1"/>
        <v>8.05604927045013</v>
      </c>
      <c r="D13" s="152"/>
      <c r="E13" s="152" t="s">
        <v>410</v>
      </c>
      <c r="F13" s="150">
        <v>791</v>
      </c>
      <c r="G13" s="153">
        <f t="shared" si="0"/>
        <v>3.269540776257595</v>
      </c>
    </row>
    <row r="14" spans="1:7" ht="12.75">
      <c r="A14" s="149" t="s">
        <v>411</v>
      </c>
      <c r="B14" s="150">
        <v>1769</v>
      </c>
      <c r="C14" s="151">
        <f t="shared" si="1"/>
        <v>7.312032406067871</v>
      </c>
      <c r="D14" s="152"/>
      <c r="E14" s="152" t="s">
        <v>412</v>
      </c>
      <c r="F14" s="150">
        <v>22748</v>
      </c>
      <c r="G14" s="153">
        <f t="shared" si="0"/>
        <v>94.02719794982019</v>
      </c>
    </row>
    <row r="15" spans="1:7" ht="12.75">
      <c r="A15" s="149" t="s">
        <v>413</v>
      </c>
      <c r="B15" s="150">
        <v>1285</v>
      </c>
      <c r="C15" s="151">
        <f t="shared" si="1"/>
        <v>5.311453726284462</v>
      </c>
      <c r="D15" s="152"/>
      <c r="E15" s="152" t="s">
        <v>414</v>
      </c>
      <c r="F15" s="150">
        <v>19989</v>
      </c>
      <c r="G15" s="153">
        <f t="shared" si="0"/>
        <v>82.6230727896499</v>
      </c>
    </row>
    <row r="16" spans="1:7" ht="12.75">
      <c r="A16" s="149" t="s">
        <v>415</v>
      </c>
      <c r="B16" s="150">
        <v>1199</v>
      </c>
      <c r="C16" s="151">
        <f t="shared" si="1"/>
        <v>4.955979002190716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4273</v>
      </c>
      <c r="C17" s="151">
        <f t="shared" si="1"/>
        <v>17.662133675029967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4830</v>
      </c>
      <c r="C18" s="151">
        <f t="shared" si="1"/>
        <v>19.964452527590627</v>
      </c>
      <c r="D18" s="152"/>
      <c r="E18" s="143" t="s">
        <v>419</v>
      </c>
      <c r="F18" s="141">
        <v>24193</v>
      </c>
      <c r="G18" s="148">
        <v>100</v>
      </c>
    </row>
    <row r="19" spans="1:7" ht="12.75">
      <c r="A19" s="149" t="s">
        <v>420</v>
      </c>
      <c r="B19" s="150">
        <v>3294</v>
      </c>
      <c r="C19" s="151">
        <f t="shared" si="1"/>
        <v>13.615508618195346</v>
      </c>
      <c r="D19" s="152"/>
      <c r="E19" s="152" t="s">
        <v>421</v>
      </c>
      <c r="F19" s="150">
        <v>24134</v>
      </c>
      <c r="G19" s="153">
        <f aca="true" t="shared" si="2" ref="G19:G30">F19*100/F$18</f>
        <v>99.7561278055636</v>
      </c>
    </row>
    <row r="20" spans="1:7" ht="12.75">
      <c r="A20" s="149" t="s">
        <v>422</v>
      </c>
      <c r="B20" s="150">
        <v>1223</v>
      </c>
      <c r="C20" s="151">
        <f t="shared" si="1"/>
        <v>5.055181250775018</v>
      </c>
      <c r="D20" s="152"/>
      <c r="E20" s="152" t="s">
        <v>423</v>
      </c>
      <c r="F20" s="150">
        <v>9068</v>
      </c>
      <c r="G20" s="153">
        <f t="shared" si="2"/>
        <v>37.481916256768486</v>
      </c>
    </row>
    <row r="21" spans="1:7" ht="12.75">
      <c r="A21" s="149" t="s">
        <v>424</v>
      </c>
      <c r="B21" s="150">
        <v>721</v>
      </c>
      <c r="C21" s="151">
        <f t="shared" si="1"/>
        <v>2.9802008845533834</v>
      </c>
      <c r="D21" s="152"/>
      <c r="E21" s="152" t="s">
        <v>425</v>
      </c>
      <c r="F21" s="150">
        <v>5401</v>
      </c>
      <c r="G21" s="153">
        <f t="shared" si="2"/>
        <v>22.324639358492124</v>
      </c>
    </row>
    <row r="22" spans="1:7" ht="12.75">
      <c r="A22" s="149" t="s">
        <v>426</v>
      </c>
      <c r="B22" s="150">
        <v>943</v>
      </c>
      <c r="C22" s="151">
        <f t="shared" si="1"/>
        <v>3.8978216839581696</v>
      </c>
      <c r="D22" s="152"/>
      <c r="E22" s="152" t="s">
        <v>427</v>
      </c>
      <c r="F22" s="150">
        <v>7923</v>
      </c>
      <c r="G22" s="153">
        <f t="shared" si="2"/>
        <v>32.74914231389245</v>
      </c>
    </row>
    <row r="23" spans="1:7" ht="12.75">
      <c r="A23" s="149" t="s">
        <v>428</v>
      </c>
      <c r="B23" s="150">
        <v>476</v>
      </c>
      <c r="C23" s="151">
        <f t="shared" si="1"/>
        <v>1.9675112635886414</v>
      </c>
      <c r="D23" s="152"/>
      <c r="E23" s="152" t="s">
        <v>429</v>
      </c>
      <c r="F23" s="150">
        <v>6393</v>
      </c>
      <c r="G23" s="153">
        <f t="shared" si="2"/>
        <v>26.424998966643244</v>
      </c>
    </row>
    <row r="24" spans="1:7" ht="12.75">
      <c r="A24" s="149" t="s">
        <v>430</v>
      </c>
      <c r="B24" s="150">
        <v>123</v>
      </c>
      <c r="C24" s="151">
        <f t="shared" si="1"/>
        <v>0.5084115239945439</v>
      </c>
      <c r="D24" s="152"/>
      <c r="E24" s="152" t="s">
        <v>431</v>
      </c>
      <c r="F24" s="150">
        <v>816</v>
      </c>
      <c r="G24" s="153">
        <f t="shared" si="2"/>
        <v>3.3728764518662424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209</v>
      </c>
      <c r="G25" s="153">
        <f t="shared" si="2"/>
        <v>0.86388624808829</v>
      </c>
    </row>
    <row r="26" spans="1:7" ht="12.75">
      <c r="A26" s="149" t="s">
        <v>433</v>
      </c>
      <c r="B26" s="145">
        <v>34.1</v>
      </c>
      <c r="C26" s="155" t="s">
        <v>261</v>
      </c>
      <c r="D26" s="152"/>
      <c r="E26" s="156" t="s">
        <v>434</v>
      </c>
      <c r="F26" s="157">
        <v>926</v>
      </c>
      <c r="G26" s="153">
        <f t="shared" si="2"/>
        <v>3.8275534245442895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515</v>
      </c>
      <c r="G27" s="153">
        <f t="shared" si="2"/>
        <v>2.128714917538131</v>
      </c>
    </row>
    <row r="28" spans="1:7" ht="12.75">
      <c r="A28" s="149" t="s">
        <v>262</v>
      </c>
      <c r="B28" s="150">
        <v>17525</v>
      </c>
      <c r="C28" s="151">
        <f aca="true" t="shared" si="3" ref="C28:C35">B28*100/B$7</f>
        <v>72.43830860166163</v>
      </c>
      <c r="D28" s="152"/>
      <c r="E28" s="152" t="s">
        <v>436</v>
      </c>
      <c r="F28" s="150">
        <v>59</v>
      </c>
      <c r="G28" s="153">
        <f t="shared" si="2"/>
        <v>0.24387219443640723</v>
      </c>
    </row>
    <row r="29" spans="1:7" ht="12.75">
      <c r="A29" s="149" t="s">
        <v>0</v>
      </c>
      <c r="B29" s="150">
        <v>8688</v>
      </c>
      <c r="C29" s="151">
        <f t="shared" si="3"/>
        <v>35.91121398751705</v>
      </c>
      <c r="D29" s="152"/>
      <c r="E29" s="152" t="s">
        <v>1</v>
      </c>
      <c r="F29" s="150">
        <v>21</v>
      </c>
      <c r="G29" s="153">
        <f t="shared" si="2"/>
        <v>0.0868019675112636</v>
      </c>
    </row>
    <row r="30" spans="1:7" ht="12.75">
      <c r="A30" s="149" t="s">
        <v>2</v>
      </c>
      <c r="B30" s="150">
        <v>8837</v>
      </c>
      <c r="C30" s="151">
        <f t="shared" si="3"/>
        <v>36.52709461414459</v>
      </c>
      <c r="D30" s="152"/>
      <c r="E30" s="152" t="s">
        <v>3</v>
      </c>
      <c r="F30" s="150">
        <v>38</v>
      </c>
      <c r="G30" s="153">
        <f t="shared" si="2"/>
        <v>0.15707022692514364</v>
      </c>
    </row>
    <row r="31" spans="1:7" ht="12.75">
      <c r="A31" s="149" t="s">
        <v>4</v>
      </c>
      <c r="B31" s="150">
        <v>16896</v>
      </c>
      <c r="C31" s="151">
        <f t="shared" si="3"/>
        <v>69.83838300334807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1922</v>
      </c>
      <c r="C32" s="151">
        <f t="shared" si="3"/>
        <v>7.944446740792792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1542</v>
      </c>
      <c r="C33" s="151">
        <f t="shared" si="3"/>
        <v>6.373744471541355</v>
      </c>
      <c r="D33" s="152"/>
      <c r="E33" s="143" t="s">
        <v>8</v>
      </c>
      <c r="F33" s="141">
        <v>9068</v>
      </c>
      <c r="G33" s="148">
        <v>100</v>
      </c>
    </row>
    <row r="34" spans="1:7" ht="12.75">
      <c r="A34" s="149" t="s">
        <v>0</v>
      </c>
      <c r="B34" s="150">
        <v>670</v>
      </c>
      <c r="C34" s="151">
        <f t="shared" si="3"/>
        <v>2.769396106311743</v>
      </c>
      <c r="D34" s="152"/>
      <c r="E34" s="152" t="s">
        <v>9</v>
      </c>
      <c r="F34" s="150">
        <v>6372</v>
      </c>
      <c r="G34" s="153">
        <f aca="true" t="shared" si="4" ref="G34:G42">F34*100/F$33</f>
        <v>70.26907807675342</v>
      </c>
    </row>
    <row r="35" spans="1:7" ht="12.75">
      <c r="A35" s="149" t="s">
        <v>2</v>
      </c>
      <c r="B35" s="150">
        <v>872</v>
      </c>
      <c r="C35" s="151">
        <f t="shared" si="3"/>
        <v>3.6043483652296118</v>
      </c>
      <c r="D35" s="152"/>
      <c r="E35" s="152" t="s">
        <v>10</v>
      </c>
      <c r="F35" s="150">
        <v>3534</v>
      </c>
      <c r="G35" s="153">
        <f t="shared" si="4"/>
        <v>38.97220996912219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5401</v>
      </c>
      <c r="G36" s="153">
        <f t="shared" si="4"/>
        <v>59.56109395677106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2992</v>
      </c>
      <c r="G37" s="153">
        <f t="shared" si="4"/>
        <v>32.99514777238642</v>
      </c>
    </row>
    <row r="38" spans="1:7" ht="12.75">
      <c r="A38" s="162" t="s">
        <v>13</v>
      </c>
      <c r="B38" s="150">
        <v>23755</v>
      </c>
      <c r="C38" s="151">
        <f aca="true" t="shared" si="5" ref="C38:C56">B38*100/B$7</f>
        <v>98.18955896333651</v>
      </c>
      <c r="D38" s="152"/>
      <c r="E38" s="152" t="s">
        <v>14</v>
      </c>
      <c r="F38" s="150">
        <v>669</v>
      </c>
      <c r="G38" s="153">
        <f t="shared" si="4"/>
        <v>7.377591530657257</v>
      </c>
    </row>
    <row r="39" spans="1:7" ht="12.75">
      <c r="A39" s="149" t="s">
        <v>15</v>
      </c>
      <c r="B39" s="150">
        <v>20974</v>
      </c>
      <c r="C39" s="151">
        <f t="shared" si="5"/>
        <v>86.6944984086306</v>
      </c>
      <c r="D39" s="152"/>
      <c r="E39" s="152" t="s">
        <v>10</v>
      </c>
      <c r="F39" s="150">
        <v>381</v>
      </c>
      <c r="G39" s="153">
        <f t="shared" si="4"/>
        <v>4.2015880017644465</v>
      </c>
    </row>
    <row r="40" spans="1:7" ht="12.75">
      <c r="A40" s="149" t="s">
        <v>16</v>
      </c>
      <c r="B40" s="150">
        <v>918</v>
      </c>
      <c r="C40" s="151">
        <f t="shared" si="5"/>
        <v>3.7944860083495224</v>
      </c>
      <c r="D40" s="152"/>
      <c r="E40" s="152" t="s">
        <v>17</v>
      </c>
      <c r="F40" s="150">
        <v>2696</v>
      </c>
      <c r="G40" s="153">
        <f t="shared" si="4"/>
        <v>29.73092192324658</v>
      </c>
    </row>
    <row r="41" spans="1:7" ht="12.75">
      <c r="A41" s="149" t="s">
        <v>18</v>
      </c>
      <c r="B41" s="150">
        <v>40</v>
      </c>
      <c r="C41" s="151">
        <f t="shared" si="5"/>
        <v>0.1653370809738354</v>
      </c>
      <c r="D41" s="152"/>
      <c r="E41" s="152" t="s">
        <v>19</v>
      </c>
      <c r="F41" s="150">
        <v>2150</v>
      </c>
      <c r="G41" s="153">
        <f t="shared" si="4"/>
        <v>23.709748566387297</v>
      </c>
    </row>
    <row r="42" spans="1:7" ht="12.75">
      <c r="A42" s="149" t="s">
        <v>20</v>
      </c>
      <c r="B42" s="150">
        <v>1452</v>
      </c>
      <c r="C42" s="151">
        <f t="shared" si="5"/>
        <v>6.0017360393502255</v>
      </c>
      <c r="D42" s="152"/>
      <c r="E42" s="152" t="s">
        <v>21</v>
      </c>
      <c r="F42" s="150">
        <v>467</v>
      </c>
      <c r="G42" s="153">
        <f t="shared" si="4"/>
        <v>5.1499779444199385</v>
      </c>
    </row>
    <row r="43" spans="1:7" ht="12.75">
      <c r="A43" s="149" t="s">
        <v>22</v>
      </c>
      <c r="B43" s="150">
        <v>732</v>
      </c>
      <c r="C43" s="151">
        <f t="shared" si="5"/>
        <v>3.025668581821188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260</v>
      </c>
      <c r="C44" s="151">
        <f t="shared" si="5"/>
        <v>1.07469102632993</v>
      </c>
      <c r="D44" s="152"/>
      <c r="E44" s="152" t="s">
        <v>24</v>
      </c>
      <c r="F44" s="159">
        <v>3696</v>
      </c>
      <c r="G44" s="163">
        <f>F44*100/F33</f>
        <v>40.758711954124394</v>
      </c>
    </row>
    <row r="45" spans="1:7" ht="12.75">
      <c r="A45" s="149" t="s">
        <v>25</v>
      </c>
      <c r="B45" s="150">
        <v>152</v>
      </c>
      <c r="C45" s="151">
        <f t="shared" si="5"/>
        <v>0.6282809077005745</v>
      </c>
      <c r="D45" s="152"/>
      <c r="E45" s="152" t="s">
        <v>26</v>
      </c>
      <c r="F45" s="159">
        <v>1219</v>
      </c>
      <c r="G45" s="163">
        <f>F45*100/F33</f>
        <v>13.442876047640054</v>
      </c>
    </row>
    <row r="46" spans="1:7" ht="12.75">
      <c r="A46" s="149" t="s">
        <v>27</v>
      </c>
      <c r="B46" s="150">
        <v>16</v>
      </c>
      <c r="C46" s="151">
        <f t="shared" si="5"/>
        <v>0.06613483238953416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127</v>
      </c>
      <c r="C47" s="151">
        <f t="shared" si="5"/>
        <v>0.5249452320919274</v>
      </c>
      <c r="D47" s="152"/>
      <c r="E47" s="152" t="s">
        <v>29</v>
      </c>
      <c r="F47" s="164">
        <v>2.66</v>
      </c>
      <c r="G47" s="165" t="s">
        <v>261</v>
      </c>
    </row>
    <row r="48" spans="1:7" ht="12.75">
      <c r="A48" s="149" t="s">
        <v>30</v>
      </c>
      <c r="B48" s="150">
        <v>33</v>
      </c>
      <c r="C48" s="151">
        <f t="shared" si="5"/>
        <v>0.1364030918034142</v>
      </c>
      <c r="D48" s="152"/>
      <c r="E48" s="152" t="s">
        <v>31</v>
      </c>
      <c r="F48" s="145">
        <v>3.22</v>
      </c>
      <c r="G48" s="165" t="s">
        <v>261</v>
      </c>
    </row>
    <row r="49" spans="1:7" ht="14.25">
      <c r="A49" s="149" t="s">
        <v>32</v>
      </c>
      <c r="B49" s="150">
        <v>132</v>
      </c>
      <c r="C49" s="151">
        <f t="shared" si="5"/>
        <v>0.5456123672136568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0.00826685404869177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9311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9068</v>
      </c>
      <c r="G52" s="153">
        <f>F52*100/F$51</f>
        <v>97.39018365374288</v>
      </c>
    </row>
    <row r="53" spans="1:7" ht="12.75">
      <c r="A53" s="149" t="s">
        <v>39</v>
      </c>
      <c r="B53" s="150">
        <v>1</v>
      </c>
      <c r="C53" s="151">
        <f t="shared" si="5"/>
        <v>0.004133427024345885</v>
      </c>
      <c r="D53" s="152"/>
      <c r="E53" s="152" t="s">
        <v>40</v>
      </c>
      <c r="F53" s="150">
        <v>243</v>
      </c>
      <c r="G53" s="153">
        <f>F53*100/F$51</f>
        <v>2.6098163462571153</v>
      </c>
    </row>
    <row r="54" spans="1:7" ht="14.25">
      <c r="A54" s="149" t="s">
        <v>41</v>
      </c>
      <c r="B54" s="150">
        <v>1</v>
      </c>
      <c r="C54" s="151">
        <f t="shared" si="5"/>
        <v>0.004133427024345885</v>
      </c>
      <c r="D54" s="152"/>
      <c r="E54" s="152" t="s">
        <v>42</v>
      </c>
      <c r="F54" s="150">
        <v>50</v>
      </c>
      <c r="G54" s="153">
        <f>F54*100/F$51</f>
        <v>0.5369992482010525</v>
      </c>
    </row>
    <row r="55" spans="1:7" ht="12.75">
      <c r="A55" s="149" t="s">
        <v>43</v>
      </c>
      <c r="B55" s="150">
        <v>369</v>
      </c>
      <c r="C55" s="151">
        <f t="shared" si="5"/>
        <v>1.5252345719836315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438</v>
      </c>
      <c r="C56" s="151">
        <f t="shared" si="5"/>
        <v>1.8104410366634978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2.3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21344</v>
      </c>
      <c r="C60" s="167">
        <f>B60*100/B7</f>
        <v>88.22386640763857</v>
      </c>
      <c r="D60" s="152"/>
      <c r="E60" s="143" t="s">
        <v>51</v>
      </c>
      <c r="F60" s="141">
        <v>9068</v>
      </c>
      <c r="G60" s="148">
        <v>100</v>
      </c>
    </row>
    <row r="61" spans="1:7" ht="12.75">
      <c r="A61" s="149" t="s">
        <v>52</v>
      </c>
      <c r="B61" s="159">
        <v>1011</v>
      </c>
      <c r="C61" s="167">
        <f>B61*100/B7</f>
        <v>4.17889472161369</v>
      </c>
      <c r="D61" s="152"/>
      <c r="E61" s="152" t="s">
        <v>53</v>
      </c>
      <c r="F61" s="150">
        <v>5078</v>
      </c>
      <c r="G61" s="153">
        <f>F61*100/F$60</f>
        <v>55.99911777679753</v>
      </c>
    </row>
    <row r="62" spans="1:7" ht="12.75">
      <c r="A62" s="149" t="s">
        <v>54</v>
      </c>
      <c r="B62" s="159">
        <v>111</v>
      </c>
      <c r="C62" s="167">
        <f>B62*100/B7</f>
        <v>0.45881039970239323</v>
      </c>
      <c r="D62" s="152"/>
      <c r="E62" s="152" t="s">
        <v>55</v>
      </c>
      <c r="F62" s="150">
        <v>3990</v>
      </c>
      <c r="G62" s="153">
        <f>F62*100/F$60</f>
        <v>44.00088222320247</v>
      </c>
    </row>
    <row r="63" spans="1:7" ht="12.75">
      <c r="A63" s="149" t="s">
        <v>56</v>
      </c>
      <c r="B63" s="159">
        <v>1581</v>
      </c>
      <c r="C63" s="167">
        <f>B63*100/B7</f>
        <v>6.534948125490844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13</v>
      </c>
      <c r="C64" s="167">
        <f>B64*100/B7</f>
        <v>0.05373455131649651</v>
      </c>
      <c r="D64" s="152"/>
      <c r="E64" s="152" t="s">
        <v>58</v>
      </c>
      <c r="F64" s="164">
        <v>3.15</v>
      </c>
      <c r="G64" s="165" t="s">
        <v>261</v>
      </c>
    </row>
    <row r="65" spans="1:7" ht="13.5" thickBot="1">
      <c r="A65" s="170" t="s">
        <v>59</v>
      </c>
      <c r="B65" s="171">
        <v>594</v>
      </c>
      <c r="C65" s="172">
        <f>B65*100/B7</f>
        <v>2.4552556524614557</v>
      </c>
      <c r="D65" s="173"/>
      <c r="E65" s="173" t="s">
        <v>60</v>
      </c>
      <c r="F65" s="174">
        <v>2.04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24193</v>
      </c>
      <c r="G9" s="33">
        <f>(F9/$F$9)*100</f>
        <v>100</v>
      </c>
    </row>
    <row r="10" spans="1:7" ht="12.75">
      <c r="A10" s="29" t="s">
        <v>269</v>
      </c>
      <c r="B10" s="93">
        <v>6648</v>
      </c>
      <c r="C10" s="33">
        <f aca="true" t="shared" si="0" ref="C10:C15">(B10/$B$10)*100</f>
        <v>100</v>
      </c>
      <c r="E10" s="34" t="s">
        <v>270</v>
      </c>
      <c r="F10" s="97">
        <v>21059</v>
      </c>
      <c r="G10" s="84">
        <f aca="true" t="shared" si="1" ref="G10:G16">(F10/$F$9)*100</f>
        <v>87.0458397057</v>
      </c>
    </row>
    <row r="11" spans="1:8" ht="12.75">
      <c r="A11" s="36" t="s">
        <v>271</v>
      </c>
      <c r="B11" s="98">
        <v>652</v>
      </c>
      <c r="C11" s="35">
        <f t="shared" si="0"/>
        <v>9.807460890493381</v>
      </c>
      <c r="E11" s="34" t="s">
        <v>272</v>
      </c>
      <c r="F11" s="97">
        <v>20873</v>
      </c>
      <c r="G11" s="84">
        <f t="shared" si="1"/>
        <v>86.27702227917166</v>
      </c>
      <c r="H11" s="15" t="s">
        <v>250</v>
      </c>
    </row>
    <row r="12" spans="1:8" ht="12.75">
      <c r="A12" s="36" t="s">
        <v>273</v>
      </c>
      <c r="B12" s="98">
        <v>354</v>
      </c>
      <c r="C12" s="35">
        <f t="shared" si="0"/>
        <v>5.324909747292419</v>
      </c>
      <c r="E12" s="34" t="s">
        <v>274</v>
      </c>
      <c r="F12" s="97">
        <v>14020</v>
      </c>
      <c r="G12" s="84">
        <f t="shared" si="1"/>
        <v>57.95064688132931</v>
      </c>
      <c r="H12" s="15" t="s">
        <v>250</v>
      </c>
    </row>
    <row r="13" spans="1:7" ht="12.75">
      <c r="A13" s="36" t="s">
        <v>275</v>
      </c>
      <c r="B13" s="98">
        <v>3022</v>
      </c>
      <c r="C13" s="35">
        <f t="shared" si="0"/>
        <v>45.45728038507822</v>
      </c>
      <c r="E13" s="34" t="s">
        <v>276</v>
      </c>
      <c r="F13" s="97">
        <v>6853</v>
      </c>
      <c r="G13" s="84">
        <f t="shared" si="1"/>
        <v>28.32637539784235</v>
      </c>
    </row>
    <row r="14" spans="1:7" ht="12.75">
      <c r="A14" s="36" t="s">
        <v>277</v>
      </c>
      <c r="B14" s="98">
        <v>1184</v>
      </c>
      <c r="C14" s="35">
        <f t="shared" si="0"/>
        <v>17.809867629362213</v>
      </c>
      <c r="E14" s="34" t="s">
        <v>166</v>
      </c>
      <c r="F14" s="97">
        <v>186</v>
      </c>
      <c r="G14" s="84">
        <f t="shared" si="1"/>
        <v>0.7688174265283346</v>
      </c>
    </row>
    <row r="15" spans="1:7" ht="12.75">
      <c r="A15" s="36" t="s">
        <v>324</v>
      </c>
      <c r="B15" s="97">
        <v>1436</v>
      </c>
      <c r="C15" s="35">
        <f t="shared" si="0"/>
        <v>21.600481347773766</v>
      </c>
      <c r="E15" s="34" t="s">
        <v>278</v>
      </c>
      <c r="F15" s="97">
        <v>3134</v>
      </c>
      <c r="G15" s="84">
        <f t="shared" si="1"/>
        <v>12.954160294300005</v>
      </c>
    </row>
    <row r="16" spans="1:7" ht="12.75">
      <c r="A16" s="36"/>
      <c r="B16" s="93" t="s">
        <v>250</v>
      </c>
      <c r="C16" s="10"/>
      <c r="E16" s="34" t="s">
        <v>279</v>
      </c>
      <c r="F16" s="98">
        <v>1603</v>
      </c>
      <c r="G16" s="84">
        <f t="shared" si="1"/>
        <v>6.625883520026454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1212</v>
      </c>
      <c r="G17" s="84">
        <f>(F17/$F$9)*100</f>
        <v>5.009713553507213</v>
      </c>
    </row>
    <row r="18" spans="1:7" ht="12.75">
      <c r="A18" s="29" t="s">
        <v>282</v>
      </c>
      <c r="B18" s="93">
        <v>15764</v>
      </c>
      <c r="C18" s="33">
        <f>(B18/$B$18)*100</f>
        <v>100</v>
      </c>
      <c r="E18" s="34" t="s">
        <v>283</v>
      </c>
      <c r="F18" s="97">
        <v>1922</v>
      </c>
      <c r="G18" s="84">
        <f>(F18/$F$9)*100</f>
        <v>7.944446740792792</v>
      </c>
    </row>
    <row r="19" spans="1:7" ht="12.75">
      <c r="A19" s="36" t="s">
        <v>284</v>
      </c>
      <c r="B19" s="97">
        <v>378</v>
      </c>
      <c r="C19" s="84">
        <f aca="true" t="shared" si="2" ref="C19:C25">(B19/$B$18)*100</f>
        <v>2.3978685612788633</v>
      </c>
      <c r="E19" s="34"/>
      <c r="F19" s="97" t="s">
        <v>250</v>
      </c>
      <c r="G19" s="84"/>
    </row>
    <row r="20" spans="1:7" ht="12.75">
      <c r="A20" s="36" t="s">
        <v>285</v>
      </c>
      <c r="B20" s="97">
        <v>904</v>
      </c>
      <c r="C20" s="84">
        <f t="shared" si="2"/>
        <v>5.734585130677493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4095</v>
      </c>
      <c r="C21" s="84">
        <f t="shared" si="2"/>
        <v>25.976909413854354</v>
      </c>
      <c r="E21" s="38" t="s">
        <v>167</v>
      </c>
      <c r="F21" s="80">
        <v>3134</v>
      </c>
      <c r="G21" s="33">
        <f>(F21/$F$21)*100</f>
        <v>100</v>
      </c>
    </row>
    <row r="22" spans="1:7" ht="12.75">
      <c r="A22" s="36" t="s">
        <v>302</v>
      </c>
      <c r="B22" s="97">
        <v>3495</v>
      </c>
      <c r="C22" s="84">
        <f t="shared" si="2"/>
        <v>22.170768840395837</v>
      </c>
      <c r="E22" s="34" t="s">
        <v>303</v>
      </c>
      <c r="F22" s="97">
        <v>1032</v>
      </c>
      <c r="G22" s="84">
        <f aca="true" t="shared" si="3" ref="G22:G27">(F22/$F$21)*100</f>
        <v>32.929164007657945</v>
      </c>
    </row>
    <row r="23" spans="1:7" ht="12.75">
      <c r="A23" s="36" t="s">
        <v>304</v>
      </c>
      <c r="B23" s="97">
        <v>1142</v>
      </c>
      <c r="C23" s="84">
        <f t="shared" si="2"/>
        <v>7.244354224816036</v>
      </c>
      <c r="E23" s="34" t="s">
        <v>305</v>
      </c>
      <c r="F23" s="97">
        <v>1312</v>
      </c>
      <c r="G23" s="84">
        <f t="shared" si="3"/>
        <v>41.86343331206127</v>
      </c>
    </row>
    <row r="24" spans="1:7" ht="12.75">
      <c r="A24" s="36" t="s">
        <v>306</v>
      </c>
      <c r="B24" s="97">
        <v>3979</v>
      </c>
      <c r="C24" s="84">
        <f t="shared" si="2"/>
        <v>25.24105556965237</v>
      </c>
      <c r="E24" s="34" t="s">
        <v>307</v>
      </c>
      <c r="F24" s="97">
        <v>152</v>
      </c>
      <c r="G24" s="84">
        <f t="shared" si="3"/>
        <v>4.850031908104659</v>
      </c>
    </row>
    <row r="25" spans="1:7" ht="12.75">
      <c r="A25" s="36" t="s">
        <v>308</v>
      </c>
      <c r="B25" s="97">
        <v>1771</v>
      </c>
      <c r="C25" s="84">
        <f t="shared" si="2"/>
        <v>11.234458259325045</v>
      </c>
      <c r="E25" s="34" t="s">
        <v>309</v>
      </c>
      <c r="F25" s="97">
        <v>14</v>
      </c>
      <c r="G25" s="84">
        <f t="shared" si="3"/>
        <v>0.4467134652201659</v>
      </c>
    </row>
    <row r="26" spans="1:7" ht="12.75">
      <c r="A26" s="36"/>
      <c r="B26" s="93" t="s">
        <v>250</v>
      </c>
      <c r="C26" s="35"/>
      <c r="E26" s="34" t="s">
        <v>310</v>
      </c>
      <c r="F26" s="97">
        <v>586</v>
      </c>
      <c r="G26" s="84">
        <f t="shared" si="3"/>
        <v>18.6981493299298</v>
      </c>
    </row>
    <row r="27" spans="1:7" ht="12.75">
      <c r="A27" s="36" t="s">
        <v>311</v>
      </c>
      <c r="B27" s="108">
        <v>91.9</v>
      </c>
      <c r="C27" s="37" t="s">
        <v>261</v>
      </c>
      <c r="E27" s="34" t="s">
        <v>312</v>
      </c>
      <c r="F27" s="97">
        <v>38</v>
      </c>
      <c r="G27" s="84">
        <f t="shared" si="3"/>
        <v>1.2125079770261646</v>
      </c>
    </row>
    <row r="28" spans="1:7" ht="12.75">
      <c r="A28" s="36" t="s">
        <v>313</v>
      </c>
      <c r="B28" s="108">
        <v>36.5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22082</v>
      </c>
      <c r="G30" s="33">
        <f>(F30/$F$30)*100</f>
        <v>100</v>
      </c>
      <c r="J30" s="39"/>
    </row>
    <row r="31" spans="1:10" ht="12.75">
      <c r="A31" s="95" t="s">
        <v>296</v>
      </c>
      <c r="B31" s="93">
        <v>18391</v>
      </c>
      <c r="C31" s="33">
        <f>(B31/$B$31)*100</f>
        <v>100</v>
      </c>
      <c r="E31" s="34" t="s">
        <v>317</v>
      </c>
      <c r="F31" s="97">
        <v>18625</v>
      </c>
      <c r="G31" s="101">
        <f>(F31/$F$30)*100</f>
        <v>84.34471515261299</v>
      </c>
      <c r="J31" s="39"/>
    </row>
    <row r="32" spans="1:10" ht="12.75">
      <c r="A32" s="36" t="s">
        <v>318</v>
      </c>
      <c r="B32" s="97">
        <v>4814</v>
      </c>
      <c r="C32" s="10">
        <f>(B32/$B$31)*100</f>
        <v>26.175846881626885</v>
      </c>
      <c r="E32" s="34" t="s">
        <v>319</v>
      </c>
      <c r="F32" s="97">
        <v>3457</v>
      </c>
      <c r="G32" s="101">
        <f aca="true" t="shared" si="4" ref="G32:G39">(F32/$F$30)*100</f>
        <v>15.655284847387014</v>
      </c>
      <c r="J32" s="39"/>
    </row>
    <row r="33" spans="1:10" ht="12.75">
      <c r="A33" s="36" t="s">
        <v>320</v>
      </c>
      <c r="B33" s="97">
        <v>10981</v>
      </c>
      <c r="C33" s="10">
        <f aca="true" t="shared" si="5" ref="C33:C38">(B33/$B$31)*100</f>
        <v>59.70855309662335</v>
      </c>
      <c r="E33" s="34" t="s">
        <v>321</v>
      </c>
      <c r="F33" s="97">
        <v>1132</v>
      </c>
      <c r="G33" s="101">
        <f t="shared" si="4"/>
        <v>5.126347251154787</v>
      </c>
      <c r="J33" s="39"/>
    </row>
    <row r="34" spans="1:7" ht="12.75">
      <c r="A34" s="36" t="s">
        <v>322</v>
      </c>
      <c r="B34" s="97">
        <v>360</v>
      </c>
      <c r="C34" s="10">
        <f t="shared" si="5"/>
        <v>1.957479201783481</v>
      </c>
      <c r="E34" s="34" t="s">
        <v>323</v>
      </c>
      <c r="F34" s="97">
        <v>767</v>
      </c>
      <c r="G34" s="101">
        <f t="shared" si="4"/>
        <v>3.473417262929083</v>
      </c>
    </row>
    <row r="35" spans="1:7" ht="12.75">
      <c r="A35" s="36" t="s">
        <v>325</v>
      </c>
      <c r="B35" s="97">
        <v>790</v>
      </c>
      <c r="C35" s="10">
        <f t="shared" si="5"/>
        <v>4.295579359469306</v>
      </c>
      <c r="E35" s="34" t="s">
        <v>321</v>
      </c>
      <c r="F35" s="97">
        <v>173</v>
      </c>
      <c r="G35" s="101">
        <f t="shared" si="4"/>
        <v>0.7834435286658817</v>
      </c>
    </row>
    <row r="36" spans="1:7" ht="12.75">
      <c r="A36" s="36" t="s">
        <v>297</v>
      </c>
      <c r="B36" s="97">
        <v>608</v>
      </c>
      <c r="C36" s="10">
        <f t="shared" si="5"/>
        <v>3.305964874123212</v>
      </c>
      <c r="E36" s="34" t="s">
        <v>327</v>
      </c>
      <c r="F36" s="97">
        <v>1657</v>
      </c>
      <c r="G36" s="101">
        <f t="shared" si="4"/>
        <v>7.503849289013677</v>
      </c>
    </row>
    <row r="37" spans="1:7" ht="12.75">
      <c r="A37" s="36" t="s">
        <v>326</v>
      </c>
      <c r="B37" s="97">
        <v>1446</v>
      </c>
      <c r="C37" s="10">
        <f t="shared" si="5"/>
        <v>7.862541460496983</v>
      </c>
      <c r="E37" s="34" t="s">
        <v>321</v>
      </c>
      <c r="F37" s="97">
        <v>582</v>
      </c>
      <c r="G37" s="101">
        <f t="shared" si="4"/>
        <v>2.6356308305407117</v>
      </c>
    </row>
    <row r="38" spans="1:7" ht="12.75">
      <c r="A38" s="36" t="s">
        <v>297</v>
      </c>
      <c r="B38" s="97">
        <v>824</v>
      </c>
      <c r="C38" s="10">
        <f t="shared" si="5"/>
        <v>4.480452395193301</v>
      </c>
      <c r="E38" s="34" t="s">
        <v>259</v>
      </c>
      <c r="F38" s="97">
        <v>847</v>
      </c>
      <c r="G38" s="101">
        <f t="shared" si="4"/>
        <v>3.8357032877456754</v>
      </c>
    </row>
    <row r="39" spans="1:7" ht="12.75">
      <c r="A39" s="36"/>
      <c r="B39" s="97" t="s">
        <v>250</v>
      </c>
      <c r="C39" s="10"/>
      <c r="E39" s="34" t="s">
        <v>321</v>
      </c>
      <c r="F39" s="97">
        <v>333</v>
      </c>
      <c r="G39" s="101">
        <f t="shared" si="4"/>
        <v>1.5080155782990672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352</v>
      </c>
      <c r="C42" s="33">
        <f>(B42/$B$42)*100</f>
        <v>100</v>
      </c>
      <c r="E42" s="31" t="s">
        <v>268</v>
      </c>
      <c r="F42" s="80">
        <v>24193</v>
      </c>
      <c r="G42" s="99">
        <f>(F42/$F$42)*100</f>
        <v>100</v>
      </c>
      <c r="I42" s="39"/>
    </row>
    <row r="43" spans="1:7" ht="12.75">
      <c r="A43" s="36" t="s">
        <v>301</v>
      </c>
      <c r="B43" s="98">
        <v>105</v>
      </c>
      <c r="C43" s="102">
        <f>(B43/$B$42)*100</f>
        <v>29.829545454545453</v>
      </c>
      <c r="E43" s="60" t="s">
        <v>168</v>
      </c>
      <c r="F43" s="106">
        <v>31423</v>
      </c>
      <c r="G43" s="107">
        <f aca="true" t="shared" si="6" ref="G43:G71">(F43/$F$42)*100</f>
        <v>129.88467738602074</v>
      </c>
    </row>
    <row r="44" spans="1:7" ht="12.75">
      <c r="A44" s="36"/>
      <c r="B44" s="93" t="s">
        <v>250</v>
      </c>
      <c r="C44" s="10"/>
      <c r="E44" s="1" t="s">
        <v>329</v>
      </c>
      <c r="F44" s="97">
        <v>144</v>
      </c>
      <c r="G44" s="101">
        <f t="shared" si="6"/>
        <v>0.5952134915058075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295</v>
      </c>
      <c r="G45" s="101">
        <f t="shared" si="6"/>
        <v>1.2193609721820362</v>
      </c>
    </row>
    <row r="46" spans="1:7" ht="12.75">
      <c r="A46" s="29" t="s">
        <v>331</v>
      </c>
      <c r="B46" s="93">
        <v>17513</v>
      </c>
      <c r="C46" s="33">
        <f>(B46/$B$46)*100</f>
        <v>100</v>
      </c>
      <c r="E46" s="1" t="s">
        <v>332</v>
      </c>
      <c r="F46" s="97">
        <v>83</v>
      </c>
      <c r="G46" s="101">
        <f t="shared" si="6"/>
        <v>0.34307444302070844</v>
      </c>
    </row>
    <row r="47" spans="1:7" ht="12.75">
      <c r="A47" s="36" t="s">
        <v>333</v>
      </c>
      <c r="B47" s="97">
        <v>1865</v>
      </c>
      <c r="C47" s="10">
        <f>(B47/$B$46)*100</f>
        <v>10.649231999086393</v>
      </c>
      <c r="E47" s="1" t="s">
        <v>334</v>
      </c>
      <c r="F47" s="97">
        <v>392</v>
      </c>
      <c r="G47" s="101">
        <f t="shared" si="6"/>
        <v>1.6203033935435869</v>
      </c>
    </row>
    <row r="48" spans="1:7" ht="12.75">
      <c r="A48" s="36"/>
      <c r="B48" s="93" t="s">
        <v>250</v>
      </c>
      <c r="C48" s="10"/>
      <c r="E48" s="1" t="s">
        <v>335</v>
      </c>
      <c r="F48" s="97">
        <v>2092</v>
      </c>
      <c r="G48" s="101">
        <f t="shared" si="6"/>
        <v>8.647129334931591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637</v>
      </c>
      <c r="G49" s="101">
        <f t="shared" si="6"/>
        <v>2.6329930145083287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218</v>
      </c>
      <c r="G50" s="101">
        <f t="shared" si="6"/>
        <v>0.901087091307403</v>
      </c>
    </row>
    <row r="51" spans="1:7" ht="12.75">
      <c r="A51" s="5" t="s">
        <v>338</v>
      </c>
      <c r="B51" s="93">
        <v>5181</v>
      </c>
      <c r="C51" s="33">
        <f>(B51/$B$51)*100</f>
        <v>100</v>
      </c>
      <c r="E51" s="1" t="s">
        <v>339</v>
      </c>
      <c r="F51" s="97">
        <v>4744</v>
      </c>
      <c r="G51" s="101">
        <f t="shared" si="6"/>
        <v>19.60897780349688</v>
      </c>
    </row>
    <row r="52" spans="1:7" ht="12.75">
      <c r="A52" s="4" t="s">
        <v>340</v>
      </c>
      <c r="B52" s="98">
        <v>396</v>
      </c>
      <c r="C52" s="10">
        <f>(B52/$B$51)*100</f>
        <v>7.643312101910828</v>
      </c>
      <c r="E52" s="1" t="s">
        <v>341</v>
      </c>
      <c r="F52" s="97">
        <v>105</v>
      </c>
      <c r="G52" s="101">
        <f t="shared" si="6"/>
        <v>0.43400983755631795</v>
      </c>
    </row>
    <row r="53" spans="1:7" ht="12.75">
      <c r="A53" s="4"/>
      <c r="B53" s="93" t="s">
        <v>250</v>
      </c>
      <c r="C53" s="10"/>
      <c r="E53" s="1" t="s">
        <v>342</v>
      </c>
      <c r="F53" s="97">
        <v>460</v>
      </c>
      <c r="G53" s="101">
        <f t="shared" si="6"/>
        <v>1.901376431199107</v>
      </c>
    </row>
    <row r="54" spans="1:7" ht="14.25">
      <c r="A54" s="5" t="s">
        <v>343</v>
      </c>
      <c r="B54" s="93">
        <v>15405</v>
      </c>
      <c r="C54" s="33">
        <f>(B54/$B$54)*100</f>
        <v>100</v>
      </c>
      <c r="E54" s="1" t="s">
        <v>201</v>
      </c>
      <c r="F54" s="97">
        <v>5536</v>
      </c>
      <c r="G54" s="101">
        <f t="shared" si="6"/>
        <v>22.88265200677882</v>
      </c>
    </row>
    <row r="55" spans="1:7" ht="12.75">
      <c r="A55" s="4" t="s">
        <v>340</v>
      </c>
      <c r="B55" s="98">
        <v>1674</v>
      </c>
      <c r="C55" s="10">
        <f>(B55/$B$54)*100</f>
        <v>10.8666017526777</v>
      </c>
      <c r="E55" s="1" t="s">
        <v>344</v>
      </c>
      <c r="F55" s="97">
        <v>5481</v>
      </c>
      <c r="G55" s="101">
        <f t="shared" si="6"/>
        <v>22.655313520439798</v>
      </c>
    </row>
    <row r="56" spans="1:7" ht="12.75">
      <c r="A56" s="4" t="s">
        <v>345</v>
      </c>
      <c r="B56" s="119">
        <v>60.9</v>
      </c>
      <c r="C56" s="37" t="s">
        <v>261</v>
      </c>
      <c r="E56" s="1" t="s">
        <v>346</v>
      </c>
      <c r="F56" s="97">
        <v>196</v>
      </c>
      <c r="G56" s="101">
        <f t="shared" si="6"/>
        <v>0.8101516967717934</v>
      </c>
    </row>
    <row r="57" spans="1:7" ht="12.75">
      <c r="A57" s="4" t="s">
        <v>347</v>
      </c>
      <c r="B57" s="98">
        <v>13731</v>
      </c>
      <c r="C57" s="10">
        <f>(B57/$B$54)*100</f>
        <v>89.13339824732229</v>
      </c>
      <c r="E57" s="1" t="s">
        <v>348</v>
      </c>
      <c r="F57" s="97">
        <v>227</v>
      </c>
      <c r="G57" s="101">
        <f t="shared" si="6"/>
        <v>0.9382879345265158</v>
      </c>
    </row>
    <row r="58" spans="1:7" ht="12.75">
      <c r="A58" s="4" t="s">
        <v>345</v>
      </c>
      <c r="B58" s="119">
        <v>81.4</v>
      </c>
      <c r="C58" s="37" t="s">
        <v>261</v>
      </c>
      <c r="E58" s="1" t="s">
        <v>349</v>
      </c>
      <c r="F58" s="97">
        <v>2117</v>
      </c>
      <c r="G58" s="101">
        <f t="shared" si="6"/>
        <v>8.750465010540239</v>
      </c>
    </row>
    <row r="59" spans="1:7" ht="12.75">
      <c r="A59" s="4"/>
      <c r="B59" s="93" t="s">
        <v>250</v>
      </c>
      <c r="C59" s="10"/>
      <c r="E59" s="1" t="s">
        <v>350</v>
      </c>
      <c r="F59" s="97">
        <v>121</v>
      </c>
      <c r="G59" s="101">
        <f t="shared" si="6"/>
        <v>0.5001446699458522</v>
      </c>
    </row>
    <row r="60" spans="1:7" ht="12.75">
      <c r="A60" s="5" t="s">
        <v>351</v>
      </c>
      <c r="B60" s="93">
        <v>1467</v>
      </c>
      <c r="C60" s="33">
        <f>(B60/$B$60)*100</f>
        <v>100</v>
      </c>
      <c r="E60" s="1" t="s">
        <v>352</v>
      </c>
      <c r="F60" s="97">
        <v>573</v>
      </c>
      <c r="G60" s="101">
        <f t="shared" si="6"/>
        <v>2.3684536849501923</v>
      </c>
    </row>
    <row r="61" spans="1:7" ht="12.75">
      <c r="A61" s="4" t="s">
        <v>340</v>
      </c>
      <c r="B61" s="97">
        <v>715</v>
      </c>
      <c r="C61" s="10">
        <f>(B61/$B$60)*100</f>
        <v>48.73892297205181</v>
      </c>
      <c r="E61" s="1" t="s">
        <v>353</v>
      </c>
      <c r="F61" s="97">
        <v>333</v>
      </c>
      <c r="G61" s="101">
        <f t="shared" si="6"/>
        <v>1.3764311991071798</v>
      </c>
    </row>
    <row r="62" spans="1:7" ht="12.75">
      <c r="A62" s="4"/>
      <c r="B62" s="93" t="s">
        <v>250</v>
      </c>
      <c r="C62" s="10"/>
      <c r="E62" s="1" t="s">
        <v>354</v>
      </c>
      <c r="F62" s="97">
        <v>402</v>
      </c>
      <c r="G62" s="101">
        <f t="shared" si="6"/>
        <v>1.661637663787046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111</v>
      </c>
      <c r="G63" s="101">
        <f t="shared" si="6"/>
        <v>0.4588103997023933</v>
      </c>
    </row>
    <row r="64" spans="1:7" ht="12.75">
      <c r="A64" s="29" t="s">
        <v>357</v>
      </c>
      <c r="B64" s="93">
        <v>22082</v>
      </c>
      <c r="C64" s="33">
        <f>(B64/$B$64)*100</f>
        <v>100</v>
      </c>
      <c r="E64" s="1" t="s">
        <v>358</v>
      </c>
      <c r="F64" s="97">
        <v>152</v>
      </c>
      <c r="G64" s="101">
        <f t="shared" si="6"/>
        <v>0.6282809077005745</v>
      </c>
    </row>
    <row r="65" spans="1:7" ht="12.75">
      <c r="A65" s="4" t="s">
        <v>256</v>
      </c>
      <c r="B65" s="97">
        <v>11677</v>
      </c>
      <c r="C65" s="10">
        <f>(B65/$B$64)*100</f>
        <v>52.88017389729192</v>
      </c>
      <c r="E65" s="1" t="s">
        <v>359</v>
      </c>
      <c r="F65" s="97">
        <v>282</v>
      </c>
      <c r="G65" s="101">
        <f t="shared" si="6"/>
        <v>1.1656264208655396</v>
      </c>
    </row>
    <row r="66" spans="1:7" ht="12.75">
      <c r="A66" s="4" t="s">
        <v>257</v>
      </c>
      <c r="B66" s="97">
        <v>9551</v>
      </c>
      <c r="C66" s="10">
        <f aca="true" t="shared" si="7" ref="C66:C71">(B66/$B$64)*100</f>
        <v>43.25242278779096</v>
      </c>
      <c r="E66" s="1" t="s">
        <v>360</v>
      </c>
      <c r="F66" s="97">
        <v>47</v>
      </c>
      <c r="G66" s="101">
        <f t="shared" si="6"/>
        <v>0.1942710701442566</v>
      </c>
    </row>
    <row r="67" spans="1:7" ht="12.75">
      <c r="A67" s="4" t="s">
        <v>361</v>
      </c>
      <c r="B67" s="97">
        <v>3900</v>
      </c>
      <c r="C67" s="10">
        <f t="shared" si="7"/>
        <v>17.661443709808893</v>
      </c>
      <c r="E67" s="1" t="s">
        <v>362</v>
      </c>
      <c r="F67" s="97">
        <v>303</v>
      </c>
      <c r="G67" s="101">
        <f t="shared" si="6"/>
        <v>1.2524283883768033</v>
      </c>
    </row>
    <row r="68" spans="1:7" ht="12.75">
      <c r="A68" s="4" t="s">
        <v>363</v>
      </c>
      <c r="B68" s="97">
        <v>5651</v>
      </c>
      <c r="C68" s="10">
        <f t="shared" si="7"/>
        <v>25.59097907798207</v>
      </c>
      <c r="E68" s="1" t="s">
        <v>364</v>
      </c>
      <c r="F68" s="97">
        <v>763</v>
      </c>
      <c r="G68" s="101">
        <f t="shared" si="6"/>
        <v>3.1538048195759103</v>
      </c>
    </row>
    <row r="69" spans="1:7" ht="12.75">
      <c r="A69" s="4" t="s">
        <v>365</v>
      </c>
      <c r="B69" s="97">
        <v>3439</v>
      </c>
      <c r="C69" s="10">
        <f t="shared" si="7"/>
        <v>15.573770491803279</v>
      </c>
      <c r="E69" s="1" t="s">
        <v>366</v>
      </c>
      <c r="F69" s="97">
        <v>242</v>
      </c>
      <c r="G69" s="101">
        <f t="shared" si="6"/>
        <v>1.0002893398917043</v>
      </c>
    </row>
    <row r="70" spans="1:7" ht="12.75">
      <c r="A70" s="4" t="s">
        <v>367</v>
      </c>
      <c r="B70" s="97">
        <v>2212</v>
      </c>
      <c r="C70" s="10">
        <f t="shared" si="7"/>
        <v>10.01720858617879</v>
      </c>
      <c r="E70" s="1" t="s">
        <v>368</v>
      </c>
      <c r="F70" s="97">
        <v>76</v>
      </c>
      <c r="G70" s="101">
        <f t="shared" si="6"/>
        <v>0.31414045385028727</v>
      </c>
    </row>
    <row r="71" spans="1:7" ht="12.75">
      <c r="A71" s="7" t="s">
        <v>258</v>
      </c>
      <c r="B71" s="103">
        <v>854</v>
      </c>
      <c r="C71" s="40">
        <f t="shared" si="7"/>
        <v>3.867403314917127</v>
      </c>
      <c r="D71" s="41"/>
      <c r="E71" s="9" t="s">
        <v>369</v>
      </c>
      <c r="F71" s="103">
        <v>5291</v>
      </c>
      <c r="G71" s="104">
        <f t="shared" si="6"/>
        <v>21.86996238581408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18053</v>
      </c>
      <c r="C9" s="81">
        <f>(B9/$B$9)*100</f>
        <v>100</v>
      </c>
      <c r="D9" s="65"/>
      <c r="E9" s="79" t="s">
        <v>381</v>
      </c>
      <c r="F9" s="80">
        <v>9041</v>
      </c>
      <c r="G9" s="81">
        <f>(F9/$F$9)*100</f>
        <v>100</v>
      </c>
    </row>
    <row r="10" spans="1:7" ht="12.75">
      <c r="A10" s="82" t="s">
        <v>382</v>
      </c>
      <c r="B10" s="97">
        <v>13597</v>
      </c>
      <c r="C10" s="105">
        <f>(B10/$B$9)*100</f>
        <v>75.31712180800974</v>
      </c>
      <c r="D10" s="65"/>
      <c r="E10" s="78" t="s">
        <v>383</v>
      </c>
      <c r="F10" s="97">
        <v>262</v>
      </c>
      <c r="G10" s="105">
        <f aca="true" t="shared" si="0" ref="G10:G19">(F10/$F$9)*100</f>
        <v>2.8979095232828227</v>
      </c>
    </row>
    <row r="11" spans="1:7" ht="12.75">
      <c r="A11" s="82" t="s">
        <v>384</v>
      </c>
      <c r="B11" s="97">
        <v>13589</v>
      </c>
      <c r="C11" s="105">
        <f aca="true" t="shared" si="1" ref="C11:C16">(B11/$B$9)*100</f>
        <v>75.27280784357171</v>
      </c>
      <c r="D11" s="65"/>
      <c r="E11" s="78" t="s">
        <v>385</v>
      </c>
      <c r="F11" s="97">
        <v>182</v>
      </c>
      <c r="G11" s="105">
        <f t="shared" si="0"/>
        <v>2.013051653578144</v>
      </c>
    </row>
    <row r="12" spans="1:7" ht="12.75">
      <c r="A12" s="82" t="s">
        <v>386</v>
      </c>
      <c r="B12" s="97">
        <v>13074</v>
      </c>
      <c r="C12" s="105">
        <f>(B12/$B$9)*100</f>
        <v>72.42009638287266</v>
      </c>
      <c r="D12" s="65"/>
      <c r="E12" s="78" t="s">
        <v>387</v>
      </c>
      <c r="F12" s="97">
        <v>370</v>
      </c>
      <c r="G12" s="105">
        <f t="shared" si="0"/>
        <v>4.092467647384139</v>
      </c>
    </row>
    <row r="13" spans="1:7" ht="12.75">
      <c r="A13" s="82" t="s">
        <v>388</v>
      </c>
      <c r="B13" s="97">
        <v>515</v>
      </c>
      <c r="C13" s="105">
        <f>(B13/$B$9)*100</f>
        <v>2.8527114606990525</v>
      </c>
      <c r="D13" s="65"/>
      <c r="E13" s="78" t="s">
        <v>389</v>
      </c>
      <c r="F13" s="97">
        <v>824</v>
      </c>
      <c r="G13" s="105">
        <f t="shared" si="0"/>
        <v>9.11403605795819</v>
      </c>
    </row>
    <row r="14" spans="1:7" ht="12.75">
      <c r="A14" s="82" t="s">
        <v>390</v>
      </c>
      <c r="B14" s="109">
        <v>3.8</v>
      </c>
      <c r="C14" s="112" t="s">
        <v>261</v>
      </c>
      <c r="D14" s="65"/>
      <c r="E14" s="78" t="s">
        <v>391</v>
      </c>
      <c r="F14" s="97">
        <v>1405</v>
      </c>
      <c r="G14" s="105">
        <f t="shared" si="0"/>
        <v>15.54031633668842</v>
      </c>
    </row>
    <row r="15" spans="1:7" ht="12.75">
      <c r="A15" s="82" t="s">
        <v>392</v>
      </c>
      <c r="B15" s="109">
        <v>8</v>
      </c>
      <c r="C15" s="105">
        <f t="shared" si="1"/>
        <v>0.04431396443804354</v>
      </c>
      <c r="D15" s="65"/>
      <c r="E15" s="78" t="s">
        <v>393</v>
      </c>
      <c r="F15" s="97">
        <v>2320</v>
      </c>
      <c r="G15" s="105">
        <f t="shared" si="0"/>
        <v>25.660878221435684</v>
      </c>
    </row>
    <row r="16" spans="1:7" ht="12.75">
      <c r="A16" s="82" t="s">
        <v>67</v>
      </c>
      <c r="B16" s="97">
        <v>4456</v>
      </c>
      <c r="C16" s="105">
        <f t="shared" si="1"/>
        <v>24.682878191990252</v>
      </c>
      <c r="D16" s="65"/>
      <c r="E16" s="78" t="s">
        <v>68</v>
      </c>
      <c r="F16" s="97">
        <v>1552</v>
      </c>
      <c r="G16" s="105">
        <f t="shared" si="0"/>
        <v>17.16624267227077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1416</v>
      </c>
      <c r="G17" s="105">
        <f t="shared" si="0"/>
        <v>15.661984293772813</v>
      </c>
    </row>
    <row r="18" spans="1:7" ht="12.75">
      <c r="A18" s="77" t="s">
        <v>70</v>
      </c>
      <c r="B18" s="80">
        <v>9116</v>
      </c>
      <c r="C18" s="81">
        <f>(B18/$B$18)*100</f>
        <v>100</v>
      </c>
      <c r="D18" s="65"/>
      <c r="E18" s="78" t="s">
        <v>170</v>
      </c>
      <c r="F18" s="97">
        <v>443</v>
      </c>
      <c r="G18" s="105">
        <f t="shared" si="0"/>
        <v>4.899900453489659</v>
      </c>
    </row>
    <row r="19" spans="1:9" ht="12.75">
      <c r="A19" s="82" t="s">
        <v>382</v>
      </c>
      <c r="B19" s="97">
        <v>6075</v>
      </c>
      <c r="C19" s="105">
        <f>(B19/$B$18)*100</f>
        <v>66.64107064501975</v>
      </c>
      <c r="D19" s="65"/>
      <c r="E19" s="78" t="s">
        <v>169</v>
      </c>
      <c r="F19" s="98">
        <v>267</v>
      </c>
      <c r="G19" s="105">
        <f t="shared" si="0"/>
        <v>2.953213140139365</v>
      </c>
      <c r="I19" s="117"/>
    </row>
    <row r="20" spans="1:7" ht="12.75">
      <c r="A20" s="82" t="s">
        <v>384</v>
      </c>
      <c r="B20" s="97">
        <v>6075</v>
      </c>
      <c r="C20" s="105">
        <f>(B20/$B$18)*100</f>
        <v>66.64107064501975</v>
      </c>
      <c r="D20" s="65"/>
      <c r="E20" s="78" t="s">
        <v>71</v>
      </c>
      <c r="F20" s="97">
        <v>64515</v>
      </c>
      <c r="G20" s="112" t="s">
        <v>261</v>
      </c>
    </row>
    <row r="21" spans="1:7" ht="12.75">
      <c r="A21" s="82" t="s">
        <v>386</v>
      </c>
      <c r="B21" s="97">
        <v>5903</v>
      </c>
      <c r="C21" s="105">
        <f>(B21/$B$18)*100</f>
        <v>64.75427819218955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8284</v>
      </c>
      <c r="G22" s="105">
        <f>(F22/$F$9)*100</f>
        <v>91.62703240791947</v>
      </c>
    </row>
    <row r="23" spans="1:7" ht="12.75">
      <c r="A23" s="77" t="s">
        <v>73</v>
      </c>
      <c r="B23" s="80">
        <v>2414</v>
      </c>
      <c r="C23" s="81">
        <f>(B23/$B$23)*100</f>
        <v>100</v>
      </c>
      <c r="D23" s="65"/>
      <c r="E23" s="78" t="s">
        <v>74</v>
      </c>
      <c r="F23" s="97">
        <v>75097</v>
      </c>
      <c r="G23" s="112" t="s">
        <v>261</v>
      </c>
    </row>
    <row r="24" spans="1:7" ht="12.75">
      <c r="A24" s="82" t="s">
        <v>75</v>
      </c>
      <c r="B24" s="97">
        <v>1318</v>
      </c>
      <c r="C24" s="105">
        <f>(B24/$B$23)*100</f>
        <v>54.59817729908865</v>
      </c>
      <c r="D24" s="65"/>
      <c r="E24" s="78" t="s">
        <v>76</v>
      </c>
      <c r="F24" s="97">
        <v>1267</v>
      </c>
      <c r="G24" s="105">
        <f>(F24/$F$9)*100</f>
        <v>14.01393651144785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12368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167</v>
      </c>
      <c r="G26" s="105">
        <f>(F26/$F$9)*100</f>
        <v>1.8471408030085168</v>
      </c>
    </row>
    <row r="27" spans="1:7" ht="12.75">
      <c r="A27" s="77" t="s">
        <v>85</v>
      </c>
      <c r="B27" s="80">
        <v>12778</v>
      </c>
      <c r="C27" s="81">
        <f>(B27/$B$27)*100</f>
        <v>100</v>
      </c>
      <c r="D27" s="65"/>
      <c r="E27" s="78" t="s">
        <v>78</v>
      </c>
      <c r="F27" s="98">
        <v>7174</v>
      </c>
      <c r="G27" s="112" t="s">
        <v>261</v>
      </c>
    </row>
    <row r="28" spans="1:7" ht="12.75">
      <c r="A28" s="82" t="s">
        <v>86</v>
      </c>
      <c r="B28" s="97">
        <v>10623</v>
      </c>
      <c r="C28" s="105">
        <f aca="true" t="shared" si="2" ref="C28:C33">(B28/$B$27)*100</f>
        <v>83.13507591172328</v>
      </c>
      <c r="D28" s="65"/>
      <c r="E28" s="78" t="s">
        <v>79</v>
      </c>
      <c r="F28" s="97">
        <v>67</v>
      </c>
      <c r="G28" s="105">
        <f>(F28/$F$9)*100</f>
        <v>0.7410684658776684</v>
      </c>
    </row>
    <row r="29" spans="1:7" ht="12.75">
      <c r="A29" s="82" t="s">
        <v>87</v>
      </c>
      <c r="B29" s="97">
        <v>1405</v>
      </c>
      <c r="C29" s="105">
        <f t="shared" si="2"/>
        <v>10.995460948505244</v>
      </c>
      <c r="D29" s="65"/>
      <c r="E29" s="78" t="s">
        <v>80</v>
      </c>
      <c r="F29" s="97">
        <v>2526</v>
      </c>
      <c r="G29" s="112" t="s">
        <v>261</v>
      </c>
    </row>
    <row r="30" spans="1:7" ht="12.75">
      <c r="A30" s="82" t="s">
        <v>88</v>
      </c>
      <c r="B30" s="97">
        <v>198</v>
      </c>
      <c r="C30" s="105">
        <f t="shared" si="2"/>
        <v>1.5495382688996713</v>
      </c>
      <c r="D30" s="65"/>
      <c r="E30" s="78" t="s">
        <v>81</v>
      </c>
      <c r="F30" s="97">
        <v>999</v>
      </c>
      <c r="G30" s="105">
        <f>(F30/$F$9)*100</f>
        <v>11.049662647937176</v>
      </c>
    </row>
    <row r="31" spans="1:7" ht="12.75">
      <c r="A31" s="82" t="s">
        <v>115</v>
      </c>
      <c r="B31" s="97">
        <v>83</v>
      </c>
      <c r="C31" s="105">
        <f t="shared" si="2"/>
        <v>0.6495539208013773</v>
      </c>
      <c r="D31" s="65"/>
      <c r="E31" s="78" t="s">
        <v>82</v>
      </c>
      <c r="F31" s="97">
        <v>15349</v>
      </c>
      <c r="G31" s="112" t="s">
        <v>261</v>
      </c>
    </row>
    <row r="32" spans="1:7" ht="12.75">
      <c r="A32" s="82" t="s">
        <v>89</v>
      </c>
      <c r="B32" s="97">
        <v>74</v>
      </c>
      <c r="C32" s="105">
        <f t="shared" si="2"/>
        <v>0.5791203631241195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395</v>
      </c>
      <c r="C33" s="105">
        <f t="shared" si="2"/>
        <v>3.091250586946314</v>
      </c>
      <c r="D33" s="65"/>
      <c r="E33" s="79" t="s">
        <v>84</v>
      </c>
      <c r="F33" s="80">
        <v>6341</v>
      </c>
      <c r="G33" s="81">
        <f>(F33/$F$33)*100</f>
        <v>100</v>
      </c>
    </row>
    <row r="34" spans="1:7" ht="12.75">
      <c r="A34" s="82" t="s">
        <v>91</v>
      </c>
      <c r="B34" s="120">
        <v>35.8</v>
      </c>
      <c r="C34" s="112" t="s">
        <v>261</v>
      </c>
      <c r="D34" s="65"/>
      <c r="E34" s="78" t="s">
        <v>383</v>
      </c>
      <c r="F34" s="97">
        <v>57</v>
      </c>
      <c r="G34" s="105">
        <f aca="true" t="shared" si="3" ref="G34:G43">(F34/$F$33)*100</f>
        <v>0.8989118435577984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40</v>
      </c>
      <c r="G35" s="105">
        <f t="shared" si="3"/>
        <v>0.6308153288124901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183</v>
      </c>
      <c r="G36" s="105">
        <f t="shared" si="3"/>
        <v>2.8859801293171428</v>
      </c>
    </row>
    <row r="37" spans="1:7" ht="12.75">
      <c r="A37" s="77" t="s">
        <v>94</v>
      </c>
      <c r="B37" s="80">
        <v>13074</v>
      </c>
      <c r="C37" s="81">
        <f>(B37/$B$37)*100</f>
        <v>100</v>
      </c>
      <c r="D37" s="65"/>
      <c r="E37" s="78" t="s">
        <v>389</v>
      </c>
      <c r="F37" s="97">
        <v>430</v>
      </c>
      <c r="G37" s="105">
        <f t="shared" si="3"/>
        <v>6.781264784734269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801</v>
      </c>
      <c r="G38" s="105">
        <f t="shared" si="3"/>
        <v>12.632076959470115</v>
      </c>
    </row>
    <row r="39" spans="1:7" ht="12.75">
      <c r="A39" s="82" t="s">
        <v>97</v>
      </c>
      <c r="B39" s="98">
        <v>5728</v>
      </c>
      <c r="C39" s="105">
        <f>(B39/$B$37)*100</f>
        <v>43.81214624445464</v>
      </c>
      <c r="D39" s="65"/>
      <c r="E39" s="78" t="s">
        <v>393</v>
      </c>
      <c r="F39" s="97">
        <v>1646</v>
      </c>
      <c r="G39" s="105">
        <f t="shared" si="3"/>
        <v>25.958050780633968</v>
      </c>
    </row>
    <row r="40" spans="1:7" ht="12.75">
      <c r="A40" s="82" t="s">
        <v>98</v>
      </c>
      <c r="B40" s="98">
        <v>1403</v>
      </c>
      <c r="C40" s="105">
        <f>(B40/$B$37)*100</f>
        <v>10.731222273214012</v>
      </c>
      <c r="D40" s="65"/>
      <c r="E40" s="78" t="s">
        <v>68</v>
      </c>
      <c r="F40" s="97">
        <v>1270</v>
      </c>
      <c r="G40" s="105">
        <f t="shared" si="3"/>
        <v>20.028386689796562</v>
      </c>
    </row>
    <row r="41" spans="1:7" ht="12.75">
      <c r="A41" s="82" t="s">
        <v>100</v>
      </c>
      <c r="B41" s="98">
        <v>3424</v>
      </c>
      <c r="C41" s="105">
        <f>(B41/$B$37)*100</f>
        <v>26.18938350925501</v>
      </c>
      <c r="D41" s="65"/>
      <c r="E41" s="78" t="s">
        <v>69</v>
      </c>
      <c r="F41" s="97">
        <v>1264</v>
      </c>
      <c r="G41" s="105">
        <f t="shared" si="3"/>
        <v>19.93376439047469</v>
      </c>
    </row>
    <row r="42" spans="1:7" ht="12.75">
      <c r="A42" s="82" t="s">
        <v>260</v>
      </c>
      <c r="B42" s="98">
        <v>25</v>
      </c>
      <c r="C42" s="105">
        <f>(B42/$B$37)*100</f>
        <v>0.19121921370659326</v>
      </c>
      <c r="D42" s="65"/>
      <c r="E42" s="78" t="s">
        <v>170</v>
      </c>
      <c r="F42" s="97">
        <v>406</v>
      </c>
      <c r="G42" s="105">
        <f t="shared" si="3"/>
        <v>6.402775587446776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244</v>
      </c>
      <c r="G43" s="105">
        <f t="shared" si="3"/>
        <v>3.84797350575619</v>
      </c>
    </row>
    <row r="44" spans="1:7" ht="12.75">
      <c r="A44" s="82" t="s">
        <v>291</v>
      </c>
      <c r="B44" s="98">
        <v>1031</v>
      </c>
      <c r="C44" s="105">
        <f>(B44/$B$37)*100</f>
        <v>7.885880373259906</v>
      </c>
      <c r="D44" s="65"/>
      <c r="E44" s="78" t="s">
        <v>93</v>
      </c>
      <c r="F44" s="97">
        <v>75189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1463</v>
      </c>
      <c r="C46" s="105">
        <f>(B46/$B$37)*100</f>
        <v>11.190148386109836</v>
      </c>
      <c r="D46" s="65"/>
      <c r="E46" s="78" t="s">
        <v>96</v>
      </c>
      <c r="F46" s="97">
        <v>28691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50653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0.09178522257916476</v>
      </c>
      <c r="D49" s="87"/>
      <c r="E49" s="88" t="s">
        <v>102</v>
      </c>
      <c r="F49" s="113">
        <v>35882</v>
      </c>
      <c r="G49" s="114" t="s">
        <v>261</v>
      </c>
    </row>
    <row r="50" spans="1:7" ht="13.5" thickTop="1">
      <c r="A50" s="82" t="s">
        <v>116</v>
      </c>
      <c r="B50" s="98">
        <v>771</v>
      </c>
      <c r="C50" s="105">
        <f t="shared" si="4"/>
        <v>5.897200550711335</v>
      </c>
      <c r="D50" s="65"/>
      <c r="E50" s="78"/>
      <c r="F50" s="86"/>
      <c r="G50" s="85"/>
    </row>
    <row r="51" spans="1:7" ht="12.75">
      <c r="A51" s="82" t="s">
        <v>117</v>
      </c>
      <c r="B51" s="98">
        <v>1982</v>
      </c>
      <c r="C51" s="105">
        <f t="shared" si="4"/>
        <v>15.159859262658712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595</v>
      </c>
      <c r="C52" s="105">
        <f t="shared" si="4"/>
        <v>4.551017286216919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1484</v>
      </c>
      <c r="C53" s="105">
        <f t="shared" si="4"/>
        <v>11.350772525623375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743</v>
      </c>
      <c r="C54" s="105">
        <f t="shared" si="4"/>
        <v>5.683035031359951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782</v>
      </c>
      <c r="C55" s="105">
        <f t="shared" si="4"/>
        <v>5.981337004742236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1272</v>
      </c>
      <c r="C57" s="105">
        <f>(B57/$B$37)*100</f>
        <v>9.729233593391463</v>
      </c>
      <c r="D57" s="65"/>
      <c r="E57" s="79" t="s">
        <v>84</v>
      </c>
      <c r="F57" s="80">
        <v>110</v>
      </c>
      <c r="G57" s="105">
        <f>(F57/L57)*100</f>
        <v>1.7347421542343477</v>
      </c>
      <c r="H57" s="79" t="s">
        <v>84</v>
      </c>
      <c r="L57" s="15">
        <v>6341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104</v>
      </c>
      <c r="G58" s="105">
        <f>(F58/L58)*100</f>
        <v>2.779262426509888</v>
      </c>
      <c r="H58" s="78" t="s">
        <v>118</v>
      </c>
      <c r="L58" s="15">
        <v>3742</v>
      </c>
    </row>
    <row r="59" spans="1:12" ht="12.75">
      <c r="A59" s="82" t="s">
        <v>112</v>
      </c>
      <c r="B59" s="98">
        <v>1760</v>
      </c>
      <c r="C59" s="105">
        <f>(B59/$B$37)*100</f>
        <v>13.461832644944163</v>
      </c>
      <c r="D59" s="65"/>
      <c r="E59" s="78" t="s">
        <v>120</v>
      </c>
      <c r="F59" s="97">
        <v>51</v>
      </c>
      <c r="G59" s="105">
        <f>(F59/L59)*100</f>
        <v>3.0797101449275366</v>
      </c>
      <c r="H59" s="78" t="s">
        <v>120</v>
      </c>
      <c r="L59" s="15">
        <v>1656</v>
      </c>
    </row>
    <row r="60" spans="1:7" ht="12.75">
      <c r="A60" s="82" t="s">
        <v>113</v>
      </c>
      <c r="B60" s="98">
        <v>2247</v>
      </c>
      <c r="C60" s="105">
        <f>(B60/$B$37)*100</f>
        <v>17.1867829279486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546</v>
      </c>
      <c r="C62" s="105">
        <f>(B62/$B$37)*100</f>
        <v>4.176227627351996</v>
      </c>
      <c r="D62" s="65"/>
      <c r="E62" s="79" t="s">
        <v>123</v>
      </c>
      <c r="F62" s="80">
        <v>66</v>
      </c>
      <c r="G62" s="105">
        <f>(F62/L62)*100</f>
        <v>9.256661991584853</v>
      </c>
      <c r="H62" s="79" t="s">
        <v>394</v>
      </c>
      <c r="L62" s="15">
        <v>713</v>
      </c>
    </row>
    <row r="63" spans="1:12" ht="12.75">
      <c r="A63" s="61" t="s">
        <v>293</v>
      </c>
      <c r="B63" s="98">
        <v>467</v>
      </c>
      <c r="C63" s="105">
        <f>(B63/$B$37)*100</f>
        <v>3.5719749120391615</v>
      </c>
      <c r="D63" s="65"/>
      <c r="E63" s="78" t="s">
        <v>118</v>
      </c>
      <c r="F63" s="97">
        <v>66</v>
      </c>
      <c r="G63" s="105">
        <f>(F63/L63)*100</f>
        <v>13.095238095238097</v>
      </c>
      <c r="H63" s="78" t="s">
        <v>118</v>
      </c>
      <c r="L63" s="15">
        <v>504</v>
      </c>
    </row>
    <row r="64" spans="1:12" ht="12.75">
      <c r="A64" s="82" t="s">
        <v>114</v>
      </c>
      <c r="B64" s="98">
        <v>413</v>
      </c>
      <c r="C64" s="105">
        <f>(B64/$B$37)*100</f>
        <v>3.15894141043292</v>
      </c>
      <c r="D64" s="65"/>
      <c r="E64" s="78" t="s">
        <v>120</v>
      </c>
      <c r="F64" s="97">
        <v>40</v>
      </c>
      <c r="G64" s="105">
        <f>(F64/L64)*100</f>
        <v>24.84472049689441</v>
      </c>
      <c r="H64" s="78" t="s">
        <v>120</v>
      </c>
      <c r="L64" s="15">
        <v>161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735</v>
      </c>
      <c r="G66" s="105">
        <f aca="true" t="shared" si="5" ref="G66:G71">(F66/L66)*100</f>
        <v>3.051818634778276</v>
      </c>
      <c r="H66" s="79" t="s">
        <v>124</v>
      </c>
      <c r="L66" s="15">
        <v>24084</v>
      </c>
    </row>
    <row r="67" spans="1:12" ht="12.75">
      <c r="A67" s="82" t="s">
        <v>126</v>
      </c>
      <c r="B67" s="97">
        <v>10964</v>
      </c>
      <c r="C67" s="105">
        <f>(B67/$B$37)*100</f>
        <v>83.86109836316353</v>
      </c>
      <c r="D67" s="65"/>
      <c r="E67" s="78" t="s">
        <v>262</v>
      </c>
      <c r="F67" s="97">
        <v>531</v>
      </c>
      <c r="G67" s="105">
        <f t="shared" si="5"/>
        <v>3.0342857142857143</v>
      </c>
      <c r="H67" s="78" t="s">
        <v>262</v>
      </c>
      <c r="L67" s="15">
        <v>17500</v>
      </c>
    </row>
    <row r="68" spans="1:12" ht="12.75">
      <c r="A68" s="82" t="s">
        <v>128</v>
      </c>
      <c r="B68" s="97">
        <v>1500</v>
      </c>
      <c r="C68" s="105">
        <f>(B68/$B$37)*100</f>
        <v>11.473152822395594</v>
      </c>
      <c r="D68" s="65"/>
      <c r="E68" s="78" t="s">
        <v>127</v>
      </c>
      <c r="F68" s="97">
        <v>52</v>
      </c>
      <c r="G68" s="105">
        <f t="shared" si="5"/>
        <v>3.54464894342195</v>
      </c>
      <c r="H68" s="78" t="s">
        <v>127</v>
      </c>
      <c r="L68" s="15">
        <v>1467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204</v>
      </c>
      <c r="G69" s="105">
        <f t="shared" si="5"/>
        <v>3.0984204131227218</v>
      </c>
      <c r="H69" s="78" t="s">
        <v>129</v>
      </c>
      <c r="L69" s="15">
        <v>6584</v>
      </c>
    </row>
    <row r="70" spans="1:12" ht="12.75">
      <c r="A70" s="82" t="s">
        <v>376</v>
      </c>
      <c r="B70" s="97">
        <v>603</v>
      </c>
      <c r="C70" s="105">
        <f>(B70/$B$37)*100</f>
        <v>4.612207434603029</v>
      </c>
      <c r="D70" s="65"/>
      <c r="E70" s="78" t="s">
        <v>130</v>
      </c>
      <c r="F70" s="97">
        <v>137</v>
      </c>
      <c r="G70" s="105">
        <f t="shared" si="5"/>
        <v>3.0336581045172717</v>
      </c>
      <c r="H70" s="78" t="s">
        <v>130</v>
      </c>
      <c r="L70" s="15">
        <v>4516</v>
      </c>
    </row>
    <row r="71" spans="1:12" ht="13.5" thickBot="1">
      <c r="A71" s="90" t="s">
        <v>371</v>
      </c>
      <c r="B71" s="110">
        <v>7</v>
      </c>
      <c r="C71" s="111">
        <f>(B71/$B$37)*100</f>
        <v>0.05354137983784611</v>
      </c>
      <c r="D71" s="91"/>
      <c r="E71" s="92" t="s">
        <v>131</v>
      </c>
      <c r="F71" s="110">
        <v>369</v>
      </c>
      <c r="G71" s="118">
        <f t="shared" si="5"/>
        <v>10.190555095277547</v>
      </c>
      <c r="H71" s="92" t="s">
        <v>131</v>
      </c>
      <c r="L71" s="15">
        <v>3621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9311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9068</v>
      </c>
      <c r="G9" s="81">
        <f>(F9/$F$9)*100</f>
        <v>100</v>
      </c>
      <c r="I9" s="53"/>
    </row>
    <row r="10" spans="1:7" ht="12.75">
      <c r="A10" s="36" t="s">
        <v>137</v>
      </c>
      <c r="B10" s="97">
        <v>5248</v>
      </c>
      <c r="C10" s="105">
        <f aca="true" t="shared" si="0" ref="C10:C18">(B10/$B$8)*100</f>
        <v>56.36344109118247</v>
      </c>
      <c r="E10" s="32" t="s">
        <v>138</v>
      </c>
      <c r="F10" s="97">
        <v>8760</v>
      </c>
      <c r="G10" s="105">
        <f>(F10/$F$9)*100</f>
        <v>96.60344067048963</v>
      </c>
    </row>
    <row r="11" spans="1:7" ht="12.75">
      <c r="A11" s="36" t="s">
        <v>139</v>
      </c>
      <c r="B11" s="97">
        <v>179</v>
      </c>
      <c r="C11" s="105">
        <f t="shared" si="0"/>
        <v>1.922457308559768</v>
      </c>
      <c r="E11" s="32" t="s">
        <v>140</v>
      </c>
      <c r="F11" s="97">
        <v>212</v>
      </c>
      <c r="G11" s="105">
        <f>(F11/$F$9)*100</f>
        <v>2.3378914865460962</v>
      </c>
    </row>
    <row r="12" spans="1:7" ht="12.75">
      <c r="A12" s="36" t="s">
        <v>141</v>
      </c>
      <c r="B12" s="97">
        <v>206</v>
      </c>
      <c r="C12" s="105">
        <f t="shared" si="0"/>
        <v>2.2124369025883364</v>
      </c>
      <c r="E12" s="32" t="s">
        <v>142</v>
      </c>
      <c r="F12" s="97">
        <v>96</v>
      </c>
      <c r="G12" s="105">
        <f>(F12/$F$9)*100</f>
        <v>1.05866784296427</v>
      </c>
    </row>
    <row r="13" spans="1:7" ht="12.75">
      <c r="A13" s="36" t="s">
        <v>143</v>
      </c>
      <c r="B13" s="97">
        <v>537</v>
      </c>
      <c r="C13" s="105">
        <f t="shared" si="0"/>
        <v>5.767371925679305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547</v>
      </c>
      <c r="C14" s="105">
        <f t="shared" si="0"/>
        <v>5.874771775319514</v>
      </c>
      <c r="E14" s="42" t="s">
        <v>145</v>
      </c>
      <c r="F14" s="80">
        <v>4847</v>
      </c>
      <c r="G14" s="81">
        <f>(F14/$F$14)*100</f>
        <v>100</v>
      </c>
    </row>
    <row r="15" spans="1:7" ht="12.75">
      <c r="A15" s="36" t="s">
        <v>146</v>
      </c>
      <c r="B15" s="97">
        <v>2176</v>
      </c>
      <c r="C15" s="105">
        <f t="shared" si="0"/>
        <v>23.370207281709806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418</v>
      </c>
      <c r="C16" s="105">
        <f t="shared" si="0"/>
        <v>4.489313714960799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136</v>
      </c>
      <c r="G17" s="105">
        <f aca="true" t="shared" si="1" ref="G17:G23">(F17/$F$14)*100</f>
        <v>2.8058592944089127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885</v>
      </c>
      <c r="G18" s="105">
        <f t="shared" si="1"/>
        <v>18.258716731999176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1488</v>
      </c>
      <c r="G19" s="105">
        <f t="shared" si="1"/>
        <v>30.699401691768102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1350</v>
      </c>
      <c r="G20" s="105">
        <f t="shared" si="1"/>
        <v>27.85227976067671</v>
      </c>
    </row>
    <row r="21" spans="1:7" ht="12.75">
      <c r="A21" s="36" t="s">
        <v>156</v>
      </c>
      <c r="B21" s="98">
        <v>239</v>
      </c>
      <c r="C21" s="105">
        <f aca="true" t="shared" si="2" ref="C21:C28">(B21/$B$8)*100</f>
        <v>2.566856406401031</v>
      </c>
      <c r="E21" s="1" t="s">
        <v>157</v>
      </c>
      <c r="F21" s="97">
        <v>971</v>
      </c>
      <c r="G21" s="105">
        <f t="shared" si="1"/>
        <v>20.033010109345987</v>
      </c>
    </row>
    <row r="22" spans="1:7" ht="12.75">
      <c r="A22" s="36" t="s">
        <v>158</v>
      </c>
      <c r="B22" s="98">
        <v>516</v>
      </c>
      <c r="C22" s="105">
        <f t="shared" si="2"/>
        <v>5.541832241434862</v>
      </c>
      <c r="E22" s="1" t="s">
        <v>159</v>
      </c>
      <c r="F22" s="97">
        <v>17</v>
      </c>
      <c r="G22" s="105">
        <f t="shared" si="1"/>
        <v>0.3507324118011141</v>
      </c>
    </row>
    <row r="23" spans="1:7" ht="12.75">
      <c r="A23" s="36" t="s">
        <v>160</v>
      </c>
      <c r="B23" s="98">
        <v>413</v>
      </c>
      <c r="C23" s="105">
        <f t="shared" si="2"/>
        <v>4.435613790140694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1329</v>
      </c>
      <c r="C24" s="105">
        <f t="shared" si="2"/>
        <v>14.273440017183974</v>
      </c>
      <c r="E24" s="1" t="s">
        <v>163</v>
      </c>
      <c r="F24" s="97">
        <v>197800</v>
      </c>
      <c r="G24" s="112" t="s">
        <v>261</v>
      </c>
    </row>
    <row r="25" spans="1:7" ht="12.75">
      <c r="A25" s="36" t="s">
        <v>164</v>
      </c>
      <c r="B25" s="97">
        <v>3178</v>
      </c>
      <c r="C25" s="105">
        <f t="shared" si="2"/>
        <v>34.131672215658895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1892</v>
      </c>
      <c r="C26" s="105">
        <f t="shared" si="2"/>
        <v>20.32005155192783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961</v>
      </c>
      <c r="C27" s="105">
        <f t="shared" si="2"/>
        <v>10.32112555042423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783</v>
      </c>
      <c r="C28" s="105">
        <f t="shared" si="2"/>
        <v>8.409408226828482</v>
      </c>
      <c r="E28" s="32" t="s">
        <v>176</v>
      </c>
      <c r="F28" s="97">
        <v>4156</v>
      </c>
      <c r="G28" s="105">
        <f aca="true" t="shared" si="3" ref="G28:G35">(F28/$F$14)*100</f>
        <v>85.74375902620177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0.14441922838869403</v>
      </c>
    </row>
    <row r="31" spans="1:7" ht="12.75">
      <c r="A31" s="36" t="s">
        <v>180</v>
      </c>
      <c r="B31" s="97">
        <v>107</v>
      </c>
      <c r="C31" s="105">
        <f aca="true" t="shared" si="4" ref="C31:C39">(B31/$B$8)*100</f>
        <v>1.1491783911502524</v>
      </c>
      <c r="E31" s="32" t="s">
        <v>181</v>
      </c>
      <c r="F31" s="97">
        <v>96</v>
      </c>
      <c r="G31" s="105">
        <f t="shared" si="3"/>
        <v>1.9806065607592325</v>
      </c>
    </row>
    <row r="32" spans="1:7" ht="12.75">
      <c r="A32" s="36" t="s">
        <v>182</v>
      </c>
      <c r="B32" s="97">
        <v>380</v>
      </c>
      <c r="C32" s="105">
        <f t="shared" si="4"/>
        <v>4.0811942863279995</v>
      </c>
      <c r="E32" s="32" t="s">
        <v>183</v>
      </c>
      <c r="F32" s="97">
        <v>161</v>
      </c>
      <c r="G32" s="105">
        <f t="shared" si="3"/>
        <v>3.321642252939963</v>
      </c>
    </row>
    <row r="33" spans="1:7" ht="12.75">
      <c r="A33" s="36" t="s">
        <v>184</v>
      </c>
      <c r="B33" s="97">
        <v>1079</v>
      </c>
      <c r="C33" s="105">
        <f t="shared" si="4"/>
        <v>11.588443776178714</v>
      </c>
      <c r="E33" s="32" t="s">
        <v>185</v>
      </c>
      <c r="F33" s="97">
        <v>1167</v>
      </c>
      <c r="G33" s="105">
        <f t="shared" si="3"/>
        <v>24.07674850422942</v>
      </c>
    </row>
    <row r="34" spans="1:7" ht="12.75">
      <c r="A34" s="36" t="s">
        <v>186</v>
      </c>
      <c r="B34" s="97">
        <v>1872</v>
      </c>
      <c r="C34" s="105">
        <f t="shared" si="4"/>
        <v>20.105251852647406</v>
      </c>
      <c r="E34" s="32" t="s">
        <v>187</v>
      </c>
      <c r="F34" s="97">
        <v>1422</v>
      </c>
      <c r="G34" s="105">
        <f t="shared" si="3"/>
        <v>29.33773468124613</v>
      </c>
    </row>
    <row r="35" spans="1:7" ht="12.75">
      <c r="A35" s="36" t="s">
        <v>188</v>
      </c>
      <c r="B35" s="97">
        <v>1200</v>
      </c>
      <c r="C35" s="105">
        <f t="shared" si="4"/>
        <v>12.887981956825262</v>
      </c>
      <c r="E35" s="32" t="s">
        <v>189</v>
      </c>
      <c r="F35" s="97">
        <v>1303</v>
      </c>
      <c r="G35" s="105">
        <f t="shared" si="3"/>
        <v>26.88260779863833</v>
      </c>
    </row>
    <row r="36" spans="1:7" ht="12.75">
      <c r="A36" s="36" t="s">
        <v>190</v>
      </c>
      <c r="B36" s="97">
        <v>917</v>
      </c>
      <c r="C36" s="105">
        <f t="shared" si="4"/>
        <v>9.848566212007304</v>
      </c>
      <c r="E36" s="32" t="s">
        <v>191</v>
      </c>
      <c r="F36" s="97">
        <v>1614</v>
      </c>
      <c r="G36" s="112" t="s">
        <v>261</v>
      </c>
    </row>
    <row r="37" spans="1:7" ht="12.75">
      <c r="A37" s="36" t="s">
        <v>192</v>
      </c>
      <c r="B37" s="97">
        <v>1021</v>
      </c>
      <c r="C37" s="105">
        <f t="shared" si="4"/>
        <v>10.965524648265493</v>
      </c>
      <c r="E37" s="32" t="s">
        <v>193</v>
      </c>
      <c r="F37" s="97">
        <v>691</v>
      </c>
      <c r="G37" s="105">
        <f>(F37/$F$14)*100</f>
        <v>14.256240973798226</v>
      </c>
    </row>
    <row r="38" spans="1:7" ht="12.75">
      <c r="A38" s="36" t="s">
        <v>194</v>
      </c>
      <c r="B38" s="97">
        <v>1484</v>
      </c>
      <c r="C38" s="105">
        <f t="shared" si="4"/>
        <v>15.93813768660724</v>
      </c>
      <c r="E38" s="32" t="s">
        <v>191</v>
      </c>
      <c r="F38" s="97">
        <v>538</v>
      </c>
      <c r="G38" s="112" t="s">
        <v>261</v>
      </c>
    </row>
    <row r="39" spans="1:7" ht="12.75">
      <c r="A39" s="36" t="s">
        <v>195</v>
      </c>
      <c r="B39" s="97">
        <v>1251</v>
      </c>
      <c r="C39" s="105">
        <f t="shared" si="4"/>
        <v>13.435721189990335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9068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1147</v>
      </c>
      <c r="G43" s="105">
        <f aca="true" t="shared" si="5" ref="G43:G48">(F43/$F$14)*100</f>
        <v>23.66412213740458</v>
      </c>
    </row>
    <row r="44" spans="1:7" ht="12.75">
      <c r="A44" s="36" t="s">
        <v>209</v>
      </c>
      <c r="B44" s="98">
        <v>2039</v>
      </c>
      <c r="C44" s="105">
        <f aca="true" t="shared" si="6" ref="C44:C49">(B44/$B$42)*100</f>
        <v>22.48566387295986</v>
      </c>
      <c r="E44" s="32" t="s">
        <v>210</v>
      </c>
      <c r="F44" s="97">
        <v>708</v>
      </c>
      <c r="G44" s="105">
        <f t="shared" si="5"/>
        <v>14.606973385599339</v>
      </c>
    </row>
    <row r="45" spans="1:7" ht="12.75">
      <c r="A45" s="36" t="s">
        <v>211</v>
      </c>
      <c r="B45" s="98">
        <v>2820</v>
      </c>
      <c r="C45" s="105">
        <f t="shared" si="6"/>
        <v>31.09836788707543</v>
      </c>
      <c r="E45" s="32" t="s">
        <v>212</v>
      </c>
      <c r="F45" s="97">
        <v>866</v>
      </c>
      <c r="G45" s="105">
        <f t="shared" si="5"/>
        <v>17.86672168351558</v>
      </c>
    </row>
    <row r="46" spans="1:7" ht="12.75">
      <c r="A46" s="36" t="s">
        <v>213</v>
      </c>
      <c r="B46" s="98">
        <v>1477</v>
      </c>
      <c r="C46" s="105">
        <f t="shared" si="6"/>
        <v>16.288045875606528</v>
      </c>
      <c r="E46" s="32" t="s">
        <v>214</v>
      </c>
      <c r="F46" s="97">
        <v>778</v>
      </c>
      <c r="G46" s="105">
        <f t="shared" si="5"/>
        <v>16.05116566948628</v>
      </c>
    </row>
    <row r="47" spans="1:7" ht="12.75">
      <c r="A47" s="36" t="s">
        <v>215</v>
      </c>
      <c r="B47" s="97">
        <v>1540</v>
      </c>
      <c r="C47" s="105">
        <f t="shared" si="6"/>
        <v>16.982796647551833</v>
      </c>
      <c r="E47" s="32" t="s">
        <v>216</v>
      </c>
      <c r="F47" s="97">
        <v>409</v>
      </c>
      <c r="G47" s="105">
        <f t="shared" si="5"/>
        <v>8.438209201567979</v>
      </c>
    </row>
    <row r="48" spans="1:7" ht="12.75">
      <c r="A48" s="36" t="s">
        <v>217</v>
      </c>
      <c r="B48" s="97">
        <v>802</v>
      </c>
      <c r="C48" s="105">
        <f t="shared" si="6"/>
        <v>8.844287604764006</v>
      </c>
      <c r="E48" s="32" t="s">
        <v>218</v>
      </c>
      <c r="F48" s="97">
        <v>924</v>
      </c>
      <c r="G48" s="105">
        <f t="shared" si="5"/>
        <v>19.06333814730761</v>
      </c>
    </row>
    <row r="49" spans="1:7" ht="12.75">
      <c r="A49" s="36" t="s">
        <v>219</v>
      </c>
      <c r="B49" s="97">
        <v>390</v>
      </c>
      <c r="C49" s="105">
        <f t="shared" si="6"/>
        <v>4.300838112042347</v>
      </c>
      <c r="E49" s="32" t="s">
        <v>220</v>
      </c>
      <c r="F49" s="97">
        <v>15</v>
      </c>
      <c r="G49" s="105">
        <f>(F49/$F$14)*100</f>
        <v>0.30946977511863005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3979</v>
      </c>
      <c r="G51" s="81">
        <f>(F51/F$51)*100</f>
        <v>100</v>
      </c>
    </row>
    <row r="52" spans="1:7" ht="12.75">
      <c r="A52" s="4" t="s">
        <v>223</v>
      </c>
      <c r="B52" s="97">
        <v>385</v>
      </c>
      <c r="C52" s="105">
        <f>(B52/$B$42)*100</f>
        <v>4.245699161887958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2827</v>
      </c>
      <c r="C53" s="105">
        <f>(B53/$B$42)*100</f>
        <v>31.175562417291573</v>
      </c>
      <c r="E53" s="32" t="s">
        <v>226</v>
      </c>
      <c r="F53" s="97">
        <v>40</v>
      </c>
      <c r="G53" s="105">
        <f>(F53/F$51)*100</f>
        <v>1.0052777079668258</v>
      </c>
    </row>
    <row r="54" spans="1:7" ht="12.75">
      <c r="A54" s="4" t="s">
        <v>227</v>
      </c>
      <c r="B54" s="97">
        <v>4388</v>
      </c>
      <c r="C54" s="105">
        <f>(B54/$B$42)*100</f>
        <v>48.38994265549184</v>
      </c>
      <c r="E54" s="32" t="s">
        <v>228</v>
      </c>
      <c r="F54" s="97">
        <v>17</v>
      </c>
      <c r="G54" s="105">
        <f aca="true" t="shared" si="7" ref="G54:G60">(F54/F$51)*100</f>
        <v>0.42724302588590096</v>
      </c>
    </row>
    <row r="55" spans="1:7" ht="12.75">
      <c r="A55" s="4" t="s">
        <v>229</v>
      </c>
      <c r="B55" s="97">
        <v>1468</v>
      </c>
      <c r="C55" s="105">
        <f>(B55/$B$42)*100</f>
        <v>16.188795765328628</v>
      </c>
      <c r="E55" s="32" t="s">
        <v>230</v>
      </c>
      <c r="F55" s="97">
        <v>42</v>
      </c>
      <c r="G55" s="105">
        <f t="shared" si="7"/>
        <v>1.0555415933651673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1033</v>
      </c>
      <c r="G56" s="105">
        <f t="shared" si="7"/>
        <v>25.96129680824328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2335</v>
      </c>
      <c r="G57" s="105">
        <f t="shared" si="7"/>
        <v>58.68308620256346</v>
      </c>
    </row>
    <row r="58" spans="1:7" ht="12.75">
      <c r="A58" s="36" t="s">
        <v>234</v>
      </c>
      <c r="B58" s="97">
        <v>4058</v>
      </c>
      <c r="C58" s="105">
        <f aca="true" t="shared" si="8" ref="C58:C66">(B58/$B$42)*100</f>
        <v>44.75077194530216</v>
      </c>
      <c r="E58" s="32" t="s">
        <v>235</v>
      </c>
      <c r="F58" s="97">
        <v>422</v>
      </c>
      <c r="G58" s="105">
        <f t="shared" si="7"/>
        <v>10.605679819050012</v>
      </c>
    </row>
    <row r="59" spans="1:7" ht="12.75">
      <c r="A59" s="36" t="s">
        <v>236</v>
      </c>
      <c r="B59" s="97">
        <v>202</v>
      </c>
      <c r="C59" s="105">
        <f t="shared" si="8"/>
        <v>2.227613586237318</v>
      </c>
      <c r="E59" s="32" t="s">
        <v>237</v>
      </c>
      <c r="F59" s="98">
        <v>43</v>
      </c>
      <c r="G59" s="105">
        <f t="shared" si="7"/>
        <v>1.0806735360643378</v>
      </c>
    </row>
    <row r="60" spans="1:7" ht="12.75">
      <c r="A60" s="36" t="s">
        <v>238</v>
      </c>
      <c r="B60" s="97">
        <v>1418</v>
      </c>
      <c r="C60" s="105">
        <f t="shared" si="8"/>
        <v>15.637406263784737</v>
      </c>
      <c r="E60" s="32" t="s">
        <v>239</v>
      </c>
      <c r="F60" s="97">
        <v>47</v>
      </c>
      <c r="G60" s="105">
        <f t="shared" si="7"/>
        <v>1.1812013068610203</v>
      </c>
    </row>
    <row r="61" spans="1:7" ht="12.75">
      <c r="A61" s="36" t="s">
        <v>240</v>
      </c>
      <c r="B61" s="97">
        <v>3170</v>
      </c>
      <c r="C61" s="105">
        <f t="shared" si="8"/>
        <v>34.95809439788267</v>
      </c>
      <c r="E61" s="32" t="s">
        <v>163</v>
      </c>
      <c r="F61" s="97">
        <v>800</v>
      </c>
      <c r="G61" s="112" t="s">
        <v>261</v>
      </c>
    </row>
    <row r="62" spans="1:7" ht="12.75">
      <c r="A62" s="36" t="s">
        <v>241</v>
      </c>
      <c r="B62" s="97">
        <v>7</v>
      </c>
      <c r="C62" s="105">
        <f t="shared" si="8"/>
        <v>0.07719453021614468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39</v>
      </c>
      <c r="C63" s="105">
        <f t="shared" si="8"/>
        <v>0.4300838112042346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13</v>
      </c>
      <c r="C64" s="105">
        <f t="shared" si="8"/>
        <v>0.14336127040141156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71</v>
      </c>
      <c r="C65" s="105">
        <f t="shared" si="8"/>
        <v>0.7829730921923246</v>
      </c>
      <c r="E65" s="32" t="s">
        <v>208</v>
      </c>
      <c r="F65" s="97">
        <v>905</v>
      </c>
      <c r="G65" s="105">
        <f aca="true" t="shared" si="9" ref="G65:G71">(F65/F$51)*100</f>
        <v>22.744408142749435</v>
      </c>
    </row>
    <row r="66" spans="1:7" ht="12.75">
      <c r="A66" s="36" t="s">
        <v>247</v>
      </c>
      <c r="B66" s="97">
        <v>90</v>
      </c>
      <c r="C66" s="105">
        <f t="shared" si="8"/>
        <v>0.9925011027790032</v>
      </c>
      <c r="E66" s="32" t="s">
        <v>210</v>
      </c>
      <c r="F66" s="97">
        <v>818</v>
      </c>
      <c r="G66" s="105">
        <f t="shared" si="9"/>
        <v>20.557929127921586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730</v>
      </c>
      <c r="G67" s="105">
        <f t="shared" si="9"/>
        <v>18.34631817039457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491</v>
      </c>
      <c r="G68" s="105">
        <f t="shared" si="9"/>
        <v>12.339783865292787</v>
      </c>
    </row>
    <row r="69" spans="1:7" ht="12.75">
      <c r="A69" s="36" t="s">
        <v>249</v>
      </c>
      <c r="B69" s="97">
        <v>58</v>
      </c>
      <c r="C69" s="105">
        <f>(B69/$B$42)*100</f>
        <v>0.6396118217909131</v>
      </c>
      <c r="E69" s="32" t="s">
        <v>216</v>
      </c>
      <c r="F69" s="97">
        <v>297</v>
      </c>
      <c r="G69" s="105">
        <f t="shared" si="9"/>
        <v>7.4641869816536826</v>
      </c>
    </row>
    <row r="70" spans="1:7" ht="12.75">
      <c r="A70" s="36" t="s">
        <v>251</v>
      </c>
      <c r="B70" s="97">
        <v>17</v>
      </c>
      <c r="C70" s="105">
        <f>(B70/$B$42)*100</f>
        <v>0.18747243052492282</v>
      </c>
      <c r="E70" s="32" t="s">
        <v>218</v>
      </c>
      <c r="F70" s="97">
        <v>658</v>
      </c>
      <c r="G70" s="105">
        <f t="shared" si="9"/>
        <v>16.536818296054285</v>
      </c>
    </row>
    <row r="71" spans="1:7" ht="12.75">
      <c r="A71" s="54" t="s">
        <v>252</v>
      </c>
      <c r="B71" s="103">
        <v>42</v>
      </c>
      <c r="C71" s="115">
        <f>(B71/$B$42)*100</f>
        <v>0.4631671812968681</v>
      </c>
      <c r="D71" s="41"/>
      <c r="E71" s="44" t="s">
        <v>220</v>
      </c>
      <c r="F71" s="103">
        <v>80</v>
      </c>
      <c r="G71" s="115">
        <f t="shared" si="9"/>
        <v>2.0105554159336516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2002-06-12T15:14:23Z</dcterms:modified>
  <cp:category/>
  <cp:version/>
  <cp:contentType/>
  <cp:contentStatus/>
</cp:coreProperties>
</file>