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<sst xmlns="http://schemas.openxmlformats.org/spreadsheetml/2006/main" count="696" uniqueCount="437">
  <si>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</si>
  <si>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</si>
  <si>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</si>
  <si>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</si>
  <si>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</si>
  <si>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</si>
  <si>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</si>
  <si>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</si>
  <si>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</si>
  <si>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</si>
  <si>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</si>
  <si>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</si>
  <si>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</si>
  <si>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</si>
  <si>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</si>
  <si>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</si>
  <si>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</si>
  <si>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</si>
  <si>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</si>
  <si>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</si>
  <si>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</si>
  <si>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</si>
  <si>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</si>
  <si>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</si>
  <si>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</si>
  <si>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</si>
  <si>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</si>
  <si>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</si>
  <si>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</si>
  <si>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</si>
  <si>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</si>
  <si>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</si>
  <si>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</si>
  <si>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</si>
  <si>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</si>
  <si>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</si>
  <si>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</si>
  <si>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</si>
  <si>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</si>
  <si>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</si>
  <si>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</si>
  <si>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</si>
  <si>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</si>
  <si>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</si>
  <si>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</si>
  <si>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</si>
  <si>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</si>
  <si>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</si>
  <si>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</si>
  <si>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</si>
  <si>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</si>
  <si>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</si>
  <si>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</si>
  <si>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</si>
  <si>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</si>
  <si>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</si>
  <si>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</si>
  <si>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</si>
  <si>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</si>
  <si>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</si>
  <si>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</si>
  <si>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</si>
  <si>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</si>
  <si>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</si>
  <si>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</si>
  <si>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</si>
  <si>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</si>
  <si>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</si>
  <si>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</si>
  <si>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</si>
  <si>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</si>
  <si>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</si>
  <si>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</si>
  <si>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</si>
  <si>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</si>
  <si>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</si>
  <si>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</si>
  <si>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</si>
  <si>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</si>
  <si>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</si>
  <si>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</si>
  <si>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</si>
  <si>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</si>
  <si>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</si>
  <si>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</si>
  <si>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</si>
  <si>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</si>
  <si>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</si>
  <si>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</si>
  <si>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</si>
  <si>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</si>
  <si>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</si>
  <si>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</si>
  <si>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</si>
  <si>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</si>
  <si>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</si>
  <si>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</si>
  <si>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</si>
  <si>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</si>
  <si>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</si>
  <si>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</si>
  <si>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</si>
  <si>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</si>
  <si>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</si>
  <si>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</si>
  <si>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</si>
  <si>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</si>
  <si>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</si>
  <si>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</si>
  <si>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</si>
  <si>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</si>
  <si>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</si>
  <si>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</si>
  <si>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</si>
  <si>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</si>
  <si>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</si>
  <si>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</si>
  <si>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</si>
  <si>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</si>
  <si>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</si>
  <si>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</si>
  <si>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</si>
  <si>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</si>
  <si>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</si>
  <si>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</si>
  <si>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</si>
  <si>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</si>
  <si>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</si>
  <si>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</si>
  <si>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</si>
  <si>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</si>
  <si>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</si>
  <si>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</si>
  <si>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</si>
  <si>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</si>
  <si>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</si>
  <si>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</si>
  <si>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</si>
  <si>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</si>
  <si>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</si>
  <si>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</si>
  <si>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</si>
  <si>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</si>
  <si>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</si>
  <si>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</si>
  <si>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</si>
  <si>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</si>
  <si>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</si>
  <si>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</si>
  <si>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</si>
  <si>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</si>
  <si>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</si>
  <si>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</si>
  <si>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</si>
  <si>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</si>
  <si>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</si>
  <si>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</si>
  <si>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</si>
  <si>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</si>
  <si>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</si>
  <si>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</si>
  <si>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</si>
  <si>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</si>
  <si>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</si>
  <si>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</si>
  <si>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</si>
  <si>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</si>
  <si>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</si>
  <si>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</si>
  <si>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</si>
  <si>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</si>
  <si>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</si>
  <si>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</si>
  <si>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</si>
  <si>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</si>
  <si>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</si>
  <si>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</si>
  <si>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</si>
  <si>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</si>
  <si>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</si>
  <si>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</si>
  <si>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</si>
  <si>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</si>
  <si>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</si>
  <si>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</si>
  <si>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</si>
  <si>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</si>
  <si>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</si>
  <si>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</si>
  <si>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</si>
  <si>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</si>
  <si>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</si>
  <si>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</si>
  <si>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</si>
  <si>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</si>
  <si>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</si>
  <si>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</si>
  <si>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</si>
  <si>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</si>
  <si>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</si>
  <si>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</si>
  <si>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</si>
  <si>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</si>
  <si>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</si>
  <si>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</si>
  <si>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</si>
  <si>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</si>
  <si>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</si>
  <si>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</si>
  <si>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</si>
  <si>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</si>
  <si>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</si>
  <si>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</si>
  <si>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</si>
  <si>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</si>
  <si>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</si>
  <si>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</si>
  <si>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</si>
  <si>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</si>
  <si>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</si>
  <si>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</si>
  <si>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</si>
  <si>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</si>
  <si>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</si>
  <si>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</si>
  <si>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</si>
  <si>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</si>
  <si>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</si>
  <si>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</si>
  <si>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</si>
  <si>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</si>
  <si>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</si>
  <si>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</si>
  <si>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</si>
  <si>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</si>
  <si>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</si>
  <si>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</si>
  <si>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</si>
  <si>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</si>
  <si>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</si>
  <si>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</si>
  <si>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</si>
  <si>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</si>
  <si>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</si>
  <si>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</si>
  <si>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</si>
  <si>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</si>
  <si>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</si>
  <si>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</si>
  <si>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</si>
  <si>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</si>
  <si>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</si>
  <si>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</si>
  <si>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</si>
  <si>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</si>
  <si>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</si>
  <si>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</si>
  <si>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</si>
  <si>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</si>
  <si>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</si>
  <si>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</si>
  <si>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</si>
  <si>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</si>
  <si>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</si>
  <si>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</si>
  <si>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</si>
  <si>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</si>
  <si>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</si>
  <si>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</si>
  <si>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</si>
  <si>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</si>
  <si>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</si>
  <si>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</si>
  <si>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</si>
  <si>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</si>
  <si>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</si>
  <si>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</si>
  <si>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</si>
  <si>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</si>
  <si>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</si>
  <si>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</si>
  <si>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</si>
  <si>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</si>
  <si>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</si>
  <si>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</si>
  <si>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</si>
  <si>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</si>
  <si>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</si>
  <si>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</si>
  <si>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</si>
  <si>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</si>
  <si>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</si>
  <si>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</si>
  <si>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</si>
  <si>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</si>
  <si>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</si>
  <si>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</si>
  <si>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</si>
  <si>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</si>
  <si>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</si>
  <si>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</si>
  <si>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</si>
  <si>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</si>
  <si>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</si>
  <si>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</si>
  <si>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</si>
  <si>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</si>
  <si>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</si>
  <si>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</si>
  <si>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</si>
  <si>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</si>
  <si>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</si>
  <si>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</si>
  <si>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</si>
  <si>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</si>
  <si>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</si>
  <si>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</si>
  <si>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</si>
  <si>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</si>
  <si>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</si>
  <si>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</si>
  <si>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</si>
  <si>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</si>
  <si>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</si>
  <si>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</si>
  <si>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</si>
  <si>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</si>
  <si>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</si>
  <si>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</si>
  <si>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</si>
  <si>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</si>
  <si>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</si>
  <si>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</si>
  <si>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</si>
  <si>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</si>
  <si>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</si>
  <si>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</si>
  <si>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</si>
  <si>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</si>
  <si>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</si>
  <si>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</si>
  <si>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</si>
  <si>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</si>
  <si>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</si>
  <si>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</si>
  <si>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</si>
  <si>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</si>
  <si>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</si>
  <si>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</si>
  <si>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</si>
  <si>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</si>
  <si>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</si>
  <si>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</si>
  <si>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</si>
  <si>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</si>
  <si>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</si>
  <si>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</si>
  <si>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</si>
  <si>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</si>
  <si>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</si>
  <si>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</si>
  <si>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</si>
  <si>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</si>
  <si>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</si>
  <si>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</si>
  <si>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</si>
  <si>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</si>
  <si>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</si>
  <si>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</si>
  <si>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</si>
  <si>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</si>
  <si>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</si>
  <si>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</si>
  <si>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</si>
  <si>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</si>
  <si>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</si>
  <si>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</si>
  <si>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</si>
  <si>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</si>
  <si>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</si>
  <si>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</si>
  <si>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</si>
  <si>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</si>
  <si>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</si>
  <si>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</si>
  <si>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</si>
  <si>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</si>
  <si>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</si>
  <si>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</si>
  <si>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</si>
  <si>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</si>
  <si>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</si>
  <si>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</si>
  <si>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</si>
  <si>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</si>
  <si>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</si>
  <si>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Mountain Lakes borough,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</si>
  <si>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Mountain Lakes borough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</si>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</sst>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4256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4256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2119</v>
      </c>
      <c r="C9" s="151">
        <f>(B9/$B$7)*100</f>
        <v>49.78853383458647</v>
      </c>
      <c r="D9" s="152"/>
      <c r="E9" s="152" t="s">
        <v>403</v>
      </c>
      <c r="F9" s="150">
        <v>72</v>
      </c>
      <c r="G9" s="153">
        <f t="shared" si="0"/>
        <v>1.6917293233082706</v>
      </c>
    </row>
    <row r="10" spans="1:7" ht="12.75">
      <c r="A10" s="149" t="s">
        <v>404</v>
      </c>
      <c r="B10" s="150">
        <v>2137</v>
      </c>
      <c r="C10" s="151">
        <f>(B10/$B$7)*100</f>
        <v>50.21146616541353</v>
      </c>
      <c r="D10" s="152"/>
      <c r="E10" s="152" t="s">
        <v>405</v>
      </c>
      <c r="F10" s="150">
        <v>10</v>
      </c>
      <c r="G10" s="153">
        <f t="shared" si="0"/>
        <v>0.2349624060150376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18</v>
      </c>
      <c r="G11" s="153">
        <f t="shared" si="0"/>
        <v>0.42293233082706766</v>
      </c>
    </row>
    <row r="12" spans="1:7" ht="12.75">
      <c r="A12" s="149" t="s">
        <v>407</v>
      </c>
      <c r="B12" s="150">
        <v>317</v>
      </c>
      <c r="C12" s="151">
        <f aca="true" t="shared" si="1" ref="C12:C24">B12*100/B$7</f>
        <v>7.448308270676692</v>
      </c>
      <c r="D12" s="152"/>
      <c r="E12" s="152" t="s">
        <v>408</v>
      </c>
      <c r="F12" s="150">
        <v>11</v>
      </c>
      <c r="G12" s="153">
        <f t="shared" si="0"/>
        <v>0.25845864661654133</v>
      </c>
    </row>
    <row r="13" spans="1:7" ht="12.75">
      <c r="A13" s="149" t="s">
        <v>409</v>
      </c>
      <c r="B13" s="150">
        <v>472</v>
      </c>
      <c r="C13" s="151">
        <f t="shared" si="1"/>
        <v>11.090225563909774</v>
      </c>
      <c r="D13" s="152"/>
      <c r="E13" s="152" t="s">
        <v>410</v>
      </c>
      <c r="F13" s="150">
        <v>33</v>
      </c>
      <c r="G13" s="153">
        <f t="shared" si="0"/>
        <v>0.775375939849624</v>
      </c>
    </row>
    <row r="14" spans="1:7" ht="12.75">
      <c r="A14" s="149" t="s">
        <v>411</v>
      </c>
      <c r="B14" s="150">
        <v>507</v>
      </c>
      <c r="C14" s="151">
        <f t="shared" si="1"/>
        <v>11.912593984962406</v>
      </c>
      <c r="D14" s="152"/>
      <c r="E14" s="152" t="s">
        <v>412</v>
      </c>
      <c r="F14" s="150">
        <v>4184</v>
      </c>
      <c r="G14" s="153">
        <f t="shared" si="0"/>
        <v>98.30827067669173</v>
      </c>
    </row>
    <row r="15" spans="1:7" ht="12.75">
      <c r="A15" s="149" t="s">
        <v>413</v>
      </c>
      <c r="B15" s="150">
        <v>273</v>
      </c>
      <c r="C15" s="151">
        <f t="shared" si="1"/>
        <v>6.4144736842105265</v>
      </c>
      <c r="D15" s="152"/>
      <c r="E15" s="152" t="s">
        <v>414</v>
      </c>
      <c r="F15" s="150">
        <v>3908</v>
      </c>
      <c r="G15" s="153">
        <f t="shared" si="0"/>
        <v>91.82330827067669</v>
      </c>
    </row>
    <row r="16" spans="1:7" ht="12.75">
      <c r="A16" s="149" t="s">
        <v>415</v>
      </c>
      <c r="B16" s="150">
        <v>82</v>
      </c>
      <c r="C16" s="151">
        <f t="shared" si="1"/>
        <v>1.9266917293233083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189</v>
      </c>
      <c r="C17" s="151">
        <f t="shared" si="1"/>
        <v>4.440789473684211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807</v>
      </c>
      <c r="C18" s="151">
        <f t="shared" si="1"/>
        <v>18.961466165413533</v>
      </c>
      <c r="D18" s="152"/>
      <c r="E18" s="143" t="s">
        <v>419</v>
      </c>
      <c r="F18" s="141">
        <v>4256</v>
      </c>
      <c r="G18" s="148">
        <v>100</v>
      </c>
    </row>
    <row r="19" spans="1:7" ht="12.75">
      <c r="A19" s="149" t="s">
        <v>420</v>
      </c>
      <c r="B19" s="150">
        <v>782</v>
      </c>
      <c r="C19" s="151">
        <f t="shared" si="1"/>
        <v>18.37406015037594</v>
      </c>
      <c r="D19" s="152"/>
      <c r="E19" s="152" t="s">
        <v>421</v>
      </c>
      <c r="F19" s="150">
        <v>4256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274</v>
      </c>
      <c r="C20" s="151">
        <f t="shared" si="1"/>
        <v>6.43796992481203</v>
      </c>
      <c r="D20" s="152"/>
      <c r="E20" s="152" t="s">
        <v>423</v>
      </c>
      <c r="F20" s="150">
        <v>1330</v>
      </c>
      <c r="G20" s="153">
        <f t="shared" si="2"/>
        <v>31.25</v>
      </c>
    </row>
    <row r="21" spans="1:7" ht="12.75">
      <c r="A21" s="149" t="s">
        <v>424</v>
      </c>
      <c r="B21" s="150">
        <v>167</v>
      </c>
      <c r="C21" s="151">
        <f t="shared" si="1"/>
        <v>3.9238721804511276</v>
      </c>
      <c r="D21" s="152"/>
      <c r="E21" s="152" t="s">
        <v>425</v>
      </c>
      <c r="F21" s="150">
        <v>1108</v>
      </c>
      <c r="G21" s="153">
        <f t="shared" si="2"/>
        <v>26.033834586466167</v>
      </c>
    </row>
    <row r="22" spans="1:7" ht="12.75">
      <c r="A22" s="149" t="s">
        <v>426</v>
      </c>
      <c r="B22" s="150">
        <v>243</v>
      </c>
      <c r="C22" s="151">
        <f t="shared" si="1"/>
        <v>5.709586466165414</v>
      </c>
      <c r="D22" s="152"/>
      <c r="E22" s="152" t="s">
        <v>427</v>
      </c>
      <c r="F22" s="150">
        <v>1689</v>
      </c>
      <c r="G22" s="153">
        <f t="shared" si="2"/>
        <v>39.68515037593985</v>
      </c>
    </row>
    <row r="23" spans="1:7" ht="12.75">
      <c r="A23" s="149" t="s">
        <v>428</v>
      </c>
      <c r="B23" s="150">
        <v>129</v>
      </c>
      <c r="C23" s="151">
        <f t="shared" si="1"/>
        <v>3.031015037593985</v>
      </c>
      <c r="D23" s="152"/>
      <c r="E23" s="152" t="s">
        <v>429</v>
      </c>
      <c r="F23" s="150">
        <v>1498</v>
      </c>
      <c r="G23" s="153">
        <f t="shared" si="2"/>
        <v>35.19736842105263</v>
      </c>
    </row>
    <row r="24" spans="1:7" ht="12.75">
      <c r="A24" s="149" t="s">
        <v>430</v>
      </c>
      <c r="B24" s="150">
        <v>14</v>
      </c>
      <c r="C24" s="151">
        <f t="shared" si="1"/>
        <v>0.32894736842105265</v>
      </c>
      <c r="D24" s="152"/>
      <c r="E24" s="152" t="s">
        <v>431</v>
      </c>
      <c r="F24" s="150">
        <v>67</v>
      </c>
      <c r="G24" s="153">
        <f t="shared" si="2"/>
        <v>1.574248120300752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14</v>
      </c>
      <c r="G25" s="153">
        <f t="shared" si="2"/>
        <v>0.32894736842105265</v>
      </c>
    </row>
    <row r="26" spans="1:7" ht="12.75">
      <c r="A26" s="149" t="s">
        <v>433</v>
      </c>
      <c r="B26" s="145">
        <v>39.4</v>
      </c>
      <c r="C26" s="155" t="s">
        <v>261</v>
      </c>
      <c r="D26" s="152"/>
      <c r="E26" s="156" t="s">
        <v>434</v>
      </c>
      <c r="F26" s="157">
        <v>62</v>
      </c>
      <c r="G26" s="153">
        <f t="shared" si="2"/>
        <v>1.4567669172932332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16</v>
      </c>
      <c r="G27" s="153">
        <f t="shared" si="2"/>
        <v>0.37593984962406013</v>
      </c>
    </row>
    <row r="28" spans="1:7" ht="12.75">
      <c r="A28" s="149" t="s">
        <v>262</v>
      </c>
      <c r="B28" s="150">
        <v>2738</v>
      </c>
      <c r="C28" s="151">
        <f aca="true" t="shared" si="3" ref="C28:C35">B28*100/B$7</f>
        <v>64.3327067669173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1327</v>
      </c>
      <c r="C29" s="151">
        <f t="shared" si="3"/>
        <v>31.179511278195488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1411</v>
      </c>
      <c r="C30" s="151">
        <f t="shared" si="3"/>
        <v>33.153195488721806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2676</v>
      </c>
      <c r="C31" s="151">
        <f t="shared" si="3"/>
        <v>62.87593984962406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490</v>
      </c>
      <c r="C32" s="151">
        <f t="shared" si="3"/>
        <v>11.513157894736842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386</v>
      </c>
      <c r="C33" s="151">
        <f t="shared" si="3"/>
        <v>9.069548872180452</v>
      </c>
      <c r="D33" s="152"/>
      <c r="E33" s="143" t="s">
        <v>8</v>
      </c>
      <c r="F33" s="141">
        <v>1330</v>
      </c>
      <c r="G33" s="148">
        <v>100</v>
      </c>
    </row>
    <row r="34" spans="1:7" ht="12.75">
      <c r="A34" s="149" t="s">
        <v>0</v>
      </c>
      <c r="B34" s="150">
        <v>205</v>
      </c>
      <c r="C34" s="151">
        <f t="shared" si="3"/>
        <v>4.81672932330827</v>
      </c>
      <c r="D34" s="152"/>
      <c r="E34" s="152" t="s">
        <v>9</v>
      </c>
      <c r="F34" s="150">
        <v>1187</v>
      </c>
      <c r="G34" s="153">
        <f aca="true" t="shared" si="4" ref="G34:G42">F34*100/F$33</f>
        <v>89.24812030075188</v>
      </c>
    </row>
    <row r="35" spans="1:7" ht="12.75">
      <c r="A35" s="149" t="s">
        <v>2</v>
      </c>
      <c r="B35" s="150">
        <v>181</v>
      </c>
      <c r="C35" s="151">
        <f t="shared" si="3"/>
        <v>4.25281954887218</v>
      </c>
      <c r="D35" s="152"/>
      <c r="E35" s="152" t="s">
        <v>10</v>
      </c>
      <c r="F35" s="150">
        <v>714</v>
      </c>
      <c r="G35" s="153">
        <f t="shared" si="4"/>
        <v>53.68421052631579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1108</v>
      </c>
      <c r="G36" s="153">
        <f t="shared" si="4"/>
        <v>83.30827067669173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665</v>
      </c>
      <c r="G37" s="153">
        <f t="shared" si="4"/>
        <v>50</v>
      </c>
    </row>
    <row r="38" spans="1:7" ht="12.75">
      <c r="A38" s="162" t="s">
        <v>13</v>
      </c>
      <c r="B38" s="150">
        <v>4221</v>
      </c>
      <c r="C38" s="151">
        <f aca="true" t="shared" si="5" ref="C38:C56">B38*100/B$7</f>
        <v>99.17763157894737</v>
      </c>
      <c r="D38" s="152"/>
      <c r="E38" s="152" t="s">
        <v>14</v>
      </c>
      <c r="F38" s="150">
        <v>51</v>
      </c>
      <c r="G38" s="153">
        <f t="shared" si="4"/>
        <v>3.8345864661654137</v>
      </c>
    </row>
    <row r="39" spans="1:7" ht="12.75">
      <c r="A39" s="149" t="s">
        <v>15</v>
      </c>
      <c r="B39" s="150">
        <v>3960</v>
      </c>
      <c r="C39" s="151">
        <f t="shared" si="5"/>
        <v>93.04511278195488</v>
      </c>
      <c r="D39" s="152"/>
      <c r="E39" s="152" t="s">
        <v>10</v>
      </c>
      <c r="F39" s="150">
        <v>35</v>
      </c>
      <c r="G39" s="153">
        <f t="shared" si="4"/>
        <v>2.6315789473684212</v>
      </c>
    </row>
    <row r="40" spans="1:7" ht="12.75">
      <c r="A40" s="149" t="s">
        <v>16</v>
      </c>
      <c r="B40" s="150">
        <v>16</v>
      </c>
      <c r="C40" s="151">
        <f t="shared" si="5"/>
        <v>0.37593984962406013</v>
      </c>
      <c r="D40" s="152"/>
      <c r="E40" s="152" t="s">
        <v>17</v>
      </c>
      <c r="F40" s="150">
        <v>143</v>
      </c>
      <c r="G40" s="153">
        <f t="shared" si="4"/>
        <v>10.75187969924812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122</v>
      </c>
      <c r="G41" s="153">
        <f t="shared" si="4"/>
        <v>9.172932330827068</v>
      </c>
    </row>
    <row r="42" spans="1:7" ht="12.75">
      <c r="A42" s="149" t="s">
        <v>20</v>
      </c>
      <c r="B42" s="150">
        <v>220</v>
      </c>
      <c r="C42" s="151">
        <f t="shared" si="5"/>
        <v>5.169172932330827</v>
      </c>
      <c r="D42" s="152"/>
      <c r="E42" s="152" t="s">
        <v>21</v>
      </c>
      <c r="F42" s="150">
        <v>55</v>
      </c>
      <c r="G42" s="153">
        <f t="shared" si="4"/>
        <v>4.135338345864661</v>
      </c>
    </row>
    <row r="43" spans="1:7" ht="12.75">
      <c r="A43" s="149" t="s">
        <v>22</v>
      </c>
      <c r="B43" s="150">
        <v>47</v>
      </c>
      <c r="C43" s="151">
        <f t="shared" si="5"/>
        <v>1.1043233082706767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95</v>
      </c>
      <c r="C44" s="151">
        <f t="shared" si="5"/>
        <v>2.232142857142857</v>
      </c>
      <c r="D44" s="152"/>
      <c r="E44" s="152" t="s">
        <v>24</v>
      </c>
      <c r="F44" s="159">
        <v>724</v>
      </c>
      <c r="G44" s="163">
        <f>F44*100/F33</f>
        <v>54.43609022556391</v>
      </c>
    </row>
    <row r="45" spans="1:7" ht="12.75">
      <c r="A45" s="149" t="s">
        <v>25</v>
      </c>
      <c r="B45" s="150">
        <v>12</v>
      </c>
      <c r="C45" s="151">
        <f t="shared" si="5"/>
        <v>0.2819548872180451</v>
      </c>
      <c r="D45" s="152"/>
      <c r="E45" s="152" t="s">
        <v>26</v>
      </c>
      <c r="F45" s="159">
        <v>266</v>
      </c>
      <c r="G45" s="163">
        <f>F45*100/F33</f>
        <v>20</v>
      </c>
    </row>
    <row r="46" spans="1:7" ht="12.75">
      <c r="A46" s="149" t="s">
        <v>27</v>
      </c>
      <c r="B46" s="150">
        <v>5</v>
      </c>
      <c r="C46" s="151">
        <f t="shared" si="5"/>
        <v>0.1174812030075188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42</v>
      </c>
      <c r="C47" s="151">
        <f t="shared" si="5"/>
        <v>0.9868421052631579</v>
      </c>
      <c r="D47" s="152"/>
      <c r="E47" s="152" t="s">
        <v>29</v>
      </c>
      <c r="F47" s="164">
        <v>3.2</v>
      </c>
      <c r="G47" s="165" t="s">
        <v>261</v>
      </c>
    </row>
    <row r="48" spans="1:7" ht="12.75">
      <c r="A48" s="149" t="s">
        <v>30</v>
      </c>
      <c r="B48" s="150">
        <v>3</v>
      </c>
      <c r="C48" s="151">
        <f t="shared" si="5"/>
        <v>0.07048872180451128</v>
      </c>
      <c r="D48" s="152"/>
      <c r="E48" s="152" t="s">
        <v>31</v>
      </c>
      <c r="F48" s="145">
        <v>3.41</v>
      </c>
      <c r="G48" s="165" t="s">
        <v>261</v>
      </c>
    </row>
    <row r="49" spans="1:7" ht="14.25">
      <c r="A49" s="149" t="s">
        <v>32</v>
      </c>
      <c r="B49" s="150">
        <v>16</v>
      </c>
      <c r="C49" s="151">
        <f t="shared" si="5"/>
        <v>0.37593984962406013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</v>
      </c>
      <c r="C50" s="151">
        <f t="shared" si="5"/>
        <v>0.07048872180451128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1357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1330</v>
      </c>
      <c r="G52" s="153">
        <f>F52*100/F$51</f>
        <v>98.01031687546057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27</v>
      </c>
      <c r="G53" s="153">
        <f>F53*100/F$51</f>
        <v>1.9896831245394253</v>
      </c>
    </row>
    <row r="54" spans="1:7" ht="14.25">
      <c r="A54" s="149" t="s">
        <v>41</v>
      </c>
      <c r="B54" s="150">
        <v>3</v>
      </c>
      <c r="C54" s="151">
        <f t="shared" si="5"/>
        <v>0.07048872180451128</v>
      </c>
      <c r="D54" s="152"/>
      <c r="E54" s="152" t="s">
        <v>42</v>
      </c>
      <c r="F54" s="150">
        <v>8</v>
      </c>
      <c r="G54" s="153">
        <f>F54*100/F$51</f>
        <v>0.5895357406042742</v>
      </c>
    </row>
    <row r="55" spans="1:7" ht="12.75">
      <c r="A55" s="149" t="s">
        <v>43</v>
      </c>
      <c r="B55" s="150">
        <v>22</v>
      </c>
      <c r="C55" s="151">
        <f t="shared" si="5"/>
        <v>0.5169172932330827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35</v>
      </c>
      <c r="C56" s="151">
        <f t="shared" si="5"/>
        <v>0.8223684210526315</v>
      </c>
      <c r="D56" s="152"/>
      <c r="E56" s="152" t="s">
        <v>45</v>
      </c>
      <c r="F56" s="166">
        <v>0.5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3.9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3992</v>
      </c>
      <c r="C60" s="167">
        <f>B60*100/B7</f>
        <v>93.796992481203</v>
      </c>
      <c r="D60" s="152"/>
      <c r="E60" s="143" t="s">
        <v>51</v>
      </c>
      <c r="F60" s="141">
        <v>1330</v>
      </c>
      <c r="G60" s="148">
        <v>100</v>
      </c>
    </row>
    <row r="61" spans="1:7" ht="12.75">
      <c r="A61" s="149" t="s">
        <v>52</v>
      </c>
      <c r="B61" s="159">
        <v>20</v>
      </c>
      <c r="C61" s="167">
        <f>B61*100/B7</f>
        <v>0.4699248120300752</v>
      </c>
      <c r="D61" s="152"/>
      <c r="E61" s="152" t="s">
        <v>53</v>
      </c>
      <c r="F61" s="150">
        <v>1281</v>
      </c>
      <c r="G61" s="153">
        <f>F61*100/F$60</f>
        <v>96.3157894736842</v>
      </c>
    </row>
    <row r="62" spans="1:7" ht="12.75">
      <c r="A62" s="149" t="s">
        <v>54</v>
      </c>
      <c r="B62" s="159">
        <v>2</v>
      </c>
      <c r="C62" s="167">
        <f>B62*100/B7</f>
        <v>0.046992481203007516</v>
      </c>
      <c r="D62" s="152"/>
      <c r="E62" s="152" t="s">
        <v>55</v>
      </c>
      <c r="F62" s="150">
        <v>49</v>
      </c>
      <c r="G62" s="153">
        <f>F62*100/F$60</f>
        <v>3.6842105263157894</v>
      </c>
    </row>
    <row r="63" spans="1:7" ht="12.75">
      <c r="A63" s="149" t="s">
        <v>56</v>
      </c>
      <c r="B63" s="159">
        <v>241</v>
      </c>
      <c r="C63" s="167">
        <f>B63*100/B7</f>
        <v>5.662593984962406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6</v>
      </c>
      <c r="C64" s="167">
        <f>B64*100/B7</f>
        <v>0.14097744360902256</v>
      </c>
      <c r="D64" s="152"/>
      <c r="E64" s="152" t="s">
        <v>58</v>
      </c>
      <c r="F64" s="164">
        <v>3.21</v>
      </c>
      <c r="G64" s="165" t="s">
        <v>261</v>
      </c>
    </row>
    <row r="65" spans="1:7" ht="13.5" thickBot="1">
      <c r="A65" s="170" t="s">
        <v>59</v>
      </c>
      <c r="B65" s="171">
        <v>32</v>
      </c>
      <c r="C65" s="172">
        <f>B65*100/B7</f>
        <v>0.7518796992481203</v>
      </c>
      <c r="D65" s="173"/>
      <c r="E65" s="173" t="s">
        <v>60</v>
      </c>
      <c r="F65" s="174">
        <v>3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4256</v>
      </c>
      <c r="G9" s="33">
        <f>(F9/$F$9)*100</f>
        <v>100</v>
      </c>
    </row>
    <row r="10" spans="1:7" ht="12.75">
      <c r="A10" s="29" t="s">
        <v>269</v>
      </c>
      <c r="B10" s="93">
        <v>1541</v>
      </c>
      <c r="C10" s="33">
        <f aca="true" t="shared" si="0" ref="C10:C15">(B10/$B$10)*100</f>
        <v>100</v>
      </c>
      <c r="E10" s="34" t="s">
        <v>270</v>
      </c>
      <c r="F10" s="97">
        <v>3839</v>
      </c>
      <c r="G10" s="84">
        <f aca="true" t="shared" si="1" ref="G10:G16">(F10/$F$9)*100</f>
        <v>90.20206766917293</v>
      </c>
    </row>
    <row r="11" spans="1:8" ht="12.75">
      <c r="A11" s="36" t="s">
        <v>271</v>
      </c>
      <c r="B11" s="98">
        <v>217</v>
      </c>
      <c r="C11" s="35">
        <f t="shared" si="0"/>
        <v>14.081765087605453</v>
      </c>
      <c r="E11" s="34" t="s">
        <v>272</v>
      </c>
      <c r="F11" s="97">
        <v>3801</v>
      </c>
      <c r="G11" s="84">
        <f t="shared" si="1"/>
        <v>89.30921052631578</v>
      </c>
      <c r="H11" s="15" t="s">
        <v>250</v>
      </c>
    </row>
    <row r="12" spans="1:8" ht="12.75">
      <c r="A12" s="36" t="s">
        <v>273</v>
      </c>
      <c r="B12" s="98">
        <v>94</v>
      </c>
      <c r="C12" s="35">
        <f t="shared" si="0"/>
        <v>6.099935107073328</v>
      </c>
      <c r="E12" s="34" t="s">
        <v>274</v>
      </c>
      <c r="F12" s="97">
        <v>1939</v>
      </c>
      <c r="G12" s="84">
        <f t="shared" si="1"/>
        <v>45.55921052631579</v>
      </c>
      <c r="H12" s="15" t="s">
        <v>250</v>
      </c>
    </row>
    <row r="13" spans="1:7" ht="12.75">
      <c r="A13" s="36" t="s">
        <v>275</v>
      </c>
      <c r="B13" s="98">
        <v>787</v>
      </c>
      <c r="C13" s="35">
        <f t="shared" si="0"/>
        <v>51.07073329007138</v>
      </c>
      <c r="E13" s="34" t="s">
        <v>276</v>
      </c>
      <c r="F13" s="97">
        <v>1862</v>
      </c>
      <c r="G13" s="84">
        <f t="shared" si="1"/>
        <v>43.75</v>
      </c>
    </row>
    <row r="14" spans="1:7" ht="12.75">
      <c r="A14" s="36" t="s">
        <v>277</v>
      </c>
      <c r="B14" s="98">
        <v>287</v>
      </c>
      <c r="C14" s="35">
        <f t="shared" si="0"/>
        <v>18.624269954574952</v>
      </c>
      <c r="E14" s="34" t="s">
        <v>166</v>
      </c>
      <c r="F14" s="97">
        <v>38</v>
      </c>
      <c r="G14" s="84">
        <f t="shared" si="1"/>
        <v>0.8928571428571428</v>
      </c>
    </row>
    <row r="15" spans="1:7" ht="12.75">
      <c r="A15" s="36" t="s">
        <v>324</v>
      </c>
      <c r="B15" s="97">
        <v>156</v>
      </c>
      <c r="C15" s="35">
        <f t="shared" si="0"/>
        <v>10.123296560674886</v>
      </c>
      <c r="E15" s="34" t="s">
        <v>278</v>
      </c>
      <c r="F15" s="97">
        <v>417</v>
      </c>
      <c r="G15" s="84">
        <f t="shared" si="1"/>
        <v>9.797932330827068</v>
      </c>
    </row>
    <row r="16" spans="1:7" ht="12.75">
      <c r="A16" s="36"/>
      <c r="B16" s="93" t="s">
        <v>250</v>
      </c>
      <c r="C16" s="10"/>
      <c r="E16" s="34" t="s">
        <v>279</v>
      </c>
      <c r="F16" s="98">
        <v>138</v>
      </c>
      <c r="G16" s="84">
        <f t="shared" si="1"/>
        <v>3.242481203007519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255</v>
      </c>
      <c r="G17" s="84">
        <f>(F17/$F$9)*100</f>
        <v>5.991541353383459</v>
      </c>
    </row>
    <row r="18" spans="1:7" ht="12.75">
      <c r="A18" s="29" t="s">
        <v>282</v>
      </c>
      <c r="B18" s="93">
        <v>2624</v>
      </c>
      <c r="C18" s="33">
        <f>(B18/$B$18)*100</f>
        <v>100</v>
      </c>
      <c r="E18" s="34" t="s">
        <v>283</v>
      </c>
      <c r="F18" s="97">
        <v>162</v>
      </c>
      <c r="G18" s="84">
        <f>(F18/$F$9)*100</f>
        <v>3.806390977443609</v>
      </c>
    </row>
    <row r="19" spans="1:7" ht="12.75">
      <c r="A19" s="36" t="s">
        <v>284</v>
      </c>
      <c r="B19" s="97">
        <v>22</v>
      </c>
      <c r="C19" s="84">
        <f aca="true" t="shared" si="2" ref="C19:C25">(B19/$B$18)*100</f>
        <v>0.8384146341463415</v>
      </c>
      <c r="E19" s="34"/>
      <c r="F19" s="97" t="s">
        <v>250</v>
      </c>
      <c r="G19" s="84"/>
    </row>
    <row r="20" spans="1:7" ht="12.75">
      <c r="A20" s="36" t="s">
        <v>285</v>
      </c>
      <c r="B20" s="97">
        <v>20</v>
      </c>
      <c r="C20" s="84">
        <f t="shared" si="2"/>
        <v>0.7621951219512195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144</v>
      </c>
      <c r="C21" s="84">
        <f t="shared" si="2"/>
        <v>5.487804878048781</v>
      </c>
      <c r="E21" s="38" t="s">
        <v>167</v>
      </c>
      <c r="F21" s="80">
        <v>417</v>
      </c>
      <c r="G21" s="33">
        <f>(F21/$F$21)*100</f>
        <v>100</v>
      </c>
    </row>
    <row r="22" spans="1:7" ht="12.75">
      <c r="A22" s="36" t="s">
        <v>302</v>
      </c>
      <c r="B22" s="97">
        <v>338</v>
      </c>
      <c r="C22" s="84">
        <f t="shared" si="2"/>
        <v>12.88109756097561</v>
      </c>
      <c r="E22" s="34" t="s">
        <v>303</v>
      </c>
      <c r="F22" s="97">
        <v>187</v>
      </c>
      <c r="G22" s="84">
        <f aca="true" t="shared" si="3" ref="G22:G27">(F22/$F$21)*100</f>
        <v>44.84412470023981</v>
      </c>
    </row>
    <row r="23" spans="1:7" ht="12.75">
      <c r="A23" s="36" t="s">
        <v>304</v>
      </c>
      <c r="B23" s="97">
        <v>103</v>
      </c>
      <c r="C23" s="84">
        <f t="shared" si="2"/>
        <v>3.9253048780487805</v>
      </c>
      <c r="E23" s="34" t="s">
        <v>305</v>
      </c>
      <c r="F23" s="97">
        <v>117</v>
      </c>
      <c r="G23" s="84">
        <f t="shared" si="3"/>
        <v>28.05755395683453</v>
      </c>
    </row>
    <row r="24" spans="1:7" ht="12.75">
      <c r="A24" s="36" t="s">
        <v>306</v>
      </c>
      <c r="B24" s="97">
        <v>1073</v>
      </c>
      <c r="C24" s="84">
        <f t="shared" si="2"/>
        <v>40.891768292682926</v>
      </c>
      <c r="E24" s="34" t="s">
        <v>307</v>
      </c>
      <c r="F24" s="97">
        <v>7</v>
      </c>
      <c r="G24" s="84">
        <f t="shared" si="3"/>
        <v>1.6786570743405276</v>
      </c>
    </row>
    <row r="25" spans="1:7" ht="12.75">
      <c r="A25" s="36" t="s">
        <v>308</v>
      </c>
      <c r="B25" s="97">
        <v>924</v>
      </c>
      <c r="C25" s="84">
        <f t="shared" si="2"/>
        <v>35.21341463414634</v>
      </c>
      <c r="E25" s="34" t="s">
        <v>309</v>
      </c>
      <c r="F25" s="97">
        <v>4</v>
      </c>
      <c r="G25" s="84">
        <f t="shared" si="3"/>
        <v>0.9592326139088728</v>
      </c>
    </row>
    <row r="26" spans="1:7" ht="12.75">
      <c r="A26" s="36"/>
      <c r="B26" s="93" t="s">
        <v>250</v>
      </c>
      <c r="C26" s="35"/>
      <c r="E26" s="34" t="s">
        <v>310</v>
      </c>
      <c r="F26" s="97">
        <v>48</v>
      </c>
      <c r="G26" s="84">
        <f t="shared" si="3"/>
        <v>11.510791366906476</v>
      </c>
    </row>
    <row r="27" spans="1:7" ht="12.75">
      <c r="A27" s="36" t="s">
        <v>311</v>
      </c>
      <c r="B27" s="108">
        <v>98.4</v>
      </c>
      <c r="C27" s="37" t="s">
        <v>261</v>
      </c>
      <c r="E27" s="34" t="s">
        <v>312</v>
      </c>
      <c r="F27" s="97">
        <v>54</v>
      </c>
      <c r="G27" s="84">
        <f t="shared" si="3"/>
        <v>12.949640287769784</v>
      </c>
    </row>
    <row r="28" spans="1:7" ht="12.75">
      <c r="A28" s="36" t="s">
        <v>313</v>
      </c>
      <c r="B28" s="108">
        <v>76.1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3947</v>
      </c>
      <c r="G30" s="33">
        <f>(F30/$F$30)*100</f>
        <v>100</v>
      </c>
      <c r="J30" s="39"/>
    </row>
    <row r="31" spans="1:10" ht="12.75">
      <c r="A31" s="95" t="s">
        <v>296</v>
      </c>
      <c r="B31" s="93">
        <v>2966</v>
      </c>
      <c r="C31" s="33">
        <f>(B31/$B$31)*100</f>
        <v>100</v>
      </c>
      <c r="E31" s="34" t="s">
        <v>317</v>
      </c>
      <c r="F31" s="97">
        <v>3432</v>
      </c>
      <c r="G31" s="101">
        <f>(F31/$F$30)*100</f>
        <v>86.95211553078288</v>
      </c>
      <c r="J31" s="39"/>
    </row>
    <row r="32" spans="1:10" ht="12.75">
      <c r="A32" s="36" t="s">
        <v>318</v>
      </c>
      <c r="B32" s="97">
        <v>446</v>
      </c>
      <c r="C32" s="10">
        <f>(B32/$B$31)*100</f>
        <v>15.037086985839515</v>
      </c>
      <c r="E32" s="34" t="s">
        <v>319</v>
      </c>
      <c r="F32" s="97">
        <v>515</v>
      </c>
      <c r="G32" s="101">
        <f aca="true" t="shared" si="4" ref="G32:G39">(F32/$F$30)*100</f>
        <v>13.047884469217127</v>
      </c>
      <c r="J32" s="39"/>
    </row>
    <row r="33" spans="1:10" ht="12.75">
      <c r="A33" s="36" t="s">
        <v>320</v>
      </c>
      <c r="B33" s="97">
        <v>2281</v>
      </c>
      <c r="C33" s="10">
        <f aca="true" t="shared" si="5" ref="C33:C38">(B33/$B$31)*100</f>
        <v>76.90492245448416</v>
      </c>
      <c r="E33" s="34" t="s">
        <v>321</v>
      </c>
      <c r="F33" s="97">
        <v>94</v>
      </c>
      <c r="G33" s="101">
        <f t="shared" si="4"/>
        <v>2.381555611857107</v>
      </c>
      <c r="J33" s="39"/>
    </row>
    <row r="34" spans="1:7" ht="12.75">
      <c r="A34" s="36" t="s">
        <v>322</v>
      </c>
      <c r="B34" s="97">
        <v>21</v>
      </c>
      <c r="C34" s="10">
        <f t="shared" si="5"/>
        <v>0.708024275118004</v>
      </c>
      <c r="E34" s="34" t="s">
        <v>323</v>
      </c>
      <c r="F34" s="97">
        <v>133</v>
      </c>
      <c r="G34" s="101">
        <f t="shared" si="4"/>
        <v>3.369647833797821</v>
      </c>
    </row>
    <row r="35" spans="1:7" ht="12.75">
      <c r="A35" s="36" t="s">
        <v>325</v>
      </c>
      <c r="B35" s="97">
        <v>115</v>
      </c>
      <c r="C35" s="10">
        <f t="shared" si="5"/>
        <v>3.8772757923128793</v>
      </c>
      <c r="E35" s="34" t="s">
        <v>321</v>
      </c>
      <c r="F35" s="97">
        <v>13</v>
      </c>
      <c r="G35" s="101">
        <f t="shared" si="4"/>
        <v>0.32936407398023815</v>
      </c>
    </row>
    <row r="36" spans="1:7" ht="12.75">
      <c r="A36" s="36" t="s">
        <v>297</v>
      </c>
      <c r="B36" s="97">
        <v>75</v>
      </c>
      <c r="C36" s="10">
        <f t="shared" si="5"/>
        <v>2.528658125421443</v>
      </c>
      <c r="E36" s="34" t="s">
        <v>327</v>
      </c>
      <c r="F36" s="97">
        <v>216</v>
      </c>
      <c r="G36" s="101">
        <f t="shared" si="4"/>
        <v>5.472510767671649</v>
      </c>
    </row>
    <row r="37" spans="1:7" ht="12.75">
      <c r="A37" s="36" t="s">
        <v>326</v>
      </c>
      <c r="B37" s="97">
        <v>103</v>
      </c>
      <c r="C37" s="10">
        <f t="shared" si="5"/>
        <v>3.4726904922454485</v>
      </c>
      <c r="E37" s="34" t="s">
        <v>321</v>
      </c>
      <c r="F37" s="97">
        <v>32</v>
      </c>
      <c r="G37" s="101">
        <f t="shared" si="4"/>
        <v>0.8107423359513555</v>
      </c>
    </row>
    <row r="38" spans="1:7" ht="12.75">
      <c r="A38" s="36" t="s">
        <v>297</v>
      </c>
      <c r="B38" s="97">
        <v>87</v>
      </c>
      <c r="C38" s="10">
        <f t="shared" si="5"/>
        <v>2.933243425488874</v>
      </c>
      <c r="E38" s="34" t="s">
        <v>259</v>
      </c>
      <c r="F38" s="97">
        <v>124</v>
      </c>
      <c r="G38" s="101">
        <f t="shared" si="4"/>
        <v>3.1416265518115023</v>
      </c>
    </row>
    <row r="39" spans="1:7" ht="12.75">
      <c r="A39" s="36"/>
      <c r="B39" s="97" t="s">
        <v>250</v>
      </c>
      <c r="C39" s="10"/>
      <c r="E39" s="34" t="s">
        <v>321</v>
      </c>
      <c r="F39" s="97">
        <v>49</v>
      </c>
      <c r="G39" s="101">
        <f t="shared" si="4"/>
        <v>1.241449201925513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35</v>
      </c>
      <c r="C42" s="33">
        <f>(B42/$B$42)*100</f>
        <v>100</v>
      </c>
      <c r="E42" s="31" t="s">
        <v>268</v>
      </c>
      <c r="F42" s="80">
        <v>4256</v>
      </c>
      <c r="G42" s="99">
        <f>(F42/$F$42)*100</f>
        <v>100</v>
      </c>
      <c r="I42" s="39"/>
    </row>
    <row r="43" spans="1:7" ht="12.75">
      <c r="A43" s="36" t="s">
        <v>301</v>
      </c>
      <c r="B43" s="98">
        <v>11</v>
      </c>
      <c r="C43" s="102">
        <f>(B43/$B$42)*100</f>
        <v>31.428571428571427</v>
      </c>
      <c r="E43" s="60" t="s">
        <v>168</v>
      </c>
      <c r="F43" s="106">
        <v>5494</v>
      </c>
      <c r="G43" s="107">
        <f aca="true" t="shared" si="6" ref="G43:G71">(F43/$F$42)*100</f>
        <v>129.08834586466165</v>
      </c>
    </row>
    <row r="44" spans="1:7" ht="12.75">
      <c r="A44" s="36"/>
      <c r="B44" s="93" t="s">
        <v>250</v>
      </c>
      <c r="C44" s="10"/>
      <c r="E44" s="1" t="s">
        <v>329</v>
      </c>
      <c r="F44" s="97">
        <v>23</v>
      </c>
      <c r="G44" s="101">
        <f t="shared" si="6"/>
        <v>0.5404135338345865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45</v>
      </c>
      <c r="G45" s="101">
        <f t="shared" si="6"/>
        <v>1.0573308270676691</v>
      </c>
    </row>
    <row r="46" spans="1:7" ht="12.75">
      <c r="A46" s="29" t="s">
        <v>331</v>
      </c>
      <c r="B46" s="93">
        <v>2744</v>
      </c>
      <c r="C46" s="33">
        <f>(B46/$B$46)*100</f>
        <v>100</v>
      </c>
      <c r="E46" s="1" t="s">
        <v>332</v>
      </c>
      <c r="F46" s="97">
        <v>38</v>
      </c>
      <c r="G46" s="101">
        <f t="shared" si="6"/>
        <v>0.8928571428571428</v>
      </c>
    </row>
    <row r="47" spans="1:7" ht="12.75">
      <c r="A47" s="36" t="s">
        <v>333</v>
      </c>
      <c r="B47" s="97">
        <v>275</v>
      </c>
      <c r="C47" s="10">
        <f>(B47/$B$46)*100</f>
        <v>10.021865889212828</v>
      </c>
      <c r="E47" s="1" t="s">
        <v>334</v>
      </c>
      <c r="F47" s="97">
        <v>46</v>
      </c>
      <c r="G47" s="101">
        <f t="shared" si="6"/>
        <v>1.080827067669173</v>
      </c>
    </row>
    <row r="48" spans="1:7" ht="12.75">
      <c r="A48" s="36"/>
      <c r="B48" s="93" t="s">
        <v>250</v>
      </c>
      <c r="C48" s="10"/>
      <c r="E48" s="1" t="s">
        <v>335</v>
      </c>
      <c r="F48" s="97">
        <v>506</v>
      </c>
      <c r="G48" s="101">
        <f t="shared" si="6"/>
        <v>11.889097744360901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161</v>
      </c>
      <c r="G49" s="101">
        <f t="shared" si="6"/>
        <v>3.7828947368421053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</v>
      </c>
      <c r="G50" s="101">
        <f t="shared" si="6"/>
        <v>0.1644736842105263</v>
      </c>
    </row>
    <row r="51" spans="1:7" ht="12.75">
      <c r="A51" s="5" t="s">
        <v>338</v>
      </c>
      <c r="B51" s="93">
        <v>1261</v>
      </c>
      <c r="C51" s="33">
        <f>(B51/$B$51)*100</f>
        <v>100</v>
      </c>
      <c r="E51" s="1" t="s">
        <v>339</v>
      </c>
      <c r="F51" s="97">
        <v>766</v>
      </c>
      <c r="G51" s="101">
        <f t="shared" si="6"/>
        <v>17.99812030075188</v>
      </c>
    </row>
    <row r="52" spans="1:7" ht="12.75">
      <c r="A52" s="4" t="s">
        <v>340</v>
      </c>
      <c r="B52" s="98">
        <v>49</v>
      </c>
      <c r="C52" s="10">
        <f>(B52/$B$51)*100</f>
        <v>3.8858049167327517</v>
      </c>
      <c r="E52" s="1" t="s">
        <v>341</v>
      </c>
      <c r="F52" s="97">
        <v>50</v>
      </c>
      <c r="G52" s="101">
        <f t="shared" si="6"/>
        <v>1.1748120300751879</v>
      </c>
    </row>
    <row r="53" spans="1:7" ht="12.75">
      <c r="A53" s="4"/>
      <c r="B53" s="93" t="s">
        <v>250</v>
      </c>
      <c r="C53" s="10"/>
      <c r="E53" s="1" t="s">
        <v>342</v>
      </c>
      <c r="F53" s="97">
        <v>92</v>
      </c>
      <c r="G53" s="101">
        <f t="shared" si="6"/>
        <v>2.161654135338346</v>
      </c>
    </row>
    <row r="54" spans="1:7" ht="14.25">
      <c r="A54" s="5" t="s">
        <v>343</v>
      </c>
      <c r="B54" s="93">
        <v>2293</v>
      </c>
      <c r="C54" s="33">
        <f>(B54/$B$54)*100</f>
        <v>100</v>
      </c>
      <c r="E54" s="1" t="s">
        <v>201</v>
      </c>
      <c r="F54" s="97">
        <v>934</v>
      </c>
      <c r="G54" s="101">
        <f t="shared" si="6"/>
        <v>21.945488721804512</v>
      </c>
    </row>
    <row r="55" spans="1:7" ht="12.75">
      <c r="A55" s="4" t="s">
        <v>340</v>
      </c>
      <c r="B55" s="98">
        <v>233</v>
      </c>
      <c r="C55" s="10">
        <f>(B55/$B$54)*100</f>
        <v>10.161360662887049</v>
      </c>
      <c r="E55" s="1" t="s">
        <v>344</v>
      </c>
      <c r="F55" s="97">
        <v>752</v>
      </c>
      <c r="G55" s="101">
        <f t="shared" si="6"/>
        <v>17.669172932330827</v>
      </c>
    </row>
    <row r="56" spans="1:7" ht="12.75">
      <c r="A56" s="4" t="s">
        <v>345</v>
      </c>
      <c r="B56" s="119">
        <v>76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2060</v>
      </c>
      <c r="C57" s="10">
        <f>(B57/$B$54)*100</f>
        <v>89.83863933711295</v>
      </c>
      <c r="E57" s="1" t="s">
        <v>348</v>
      </c>
      <c r="F57" s="97">
        <v>45</v>
      </c>
      <c r="G57" s="101">
        <f t="shared" si="6"/>
        <v>1.0573308270676691</v>
      </c>
    </row>
    <row r="58" spans="1:7" ht="12.75">
      <c r="A58" s="4" t="s">
        <v>345</v>
      </c>
      <c r="B58" s="119">
        <v>72.6</v>
      </c>
      <c r="C58" s="37" t="s">
        <v>261</v>
      </c>
      <c r="E58" s="1" t="s">
        <v>349</v>
      </c>
      <c r="F58" s="97">
        <v>282</v>
      </c>
      <c r="G58" s="101">
        <f t="shared" si="6"/>
        <v>6.62593984962406</v>
      </c>
    </row>
    <row r="59" spans="1:7" ht="12.75">
      <c r="A59" s="4"/>
      <c r="B59" s="93" t="s">
        <v>250</v>
      </c>
      <c r="C59" s="10"/>
      <c r="E59" s="1" t="s">
        <v>350</v>
      </c>
      <c r="F59" s="97">
        <v>17</v>
      </c>
      <c r="G59" s="101">
        <f t="shared" si="6"/>
        <v>0.39943609022556387</v>
      </c>
    </row>
    <row r="60" spans="1:7" ht="12.75">
      <c r="A60" s="5" t="s">
        <v>351</v>
      </c>
      <c r="B60" s="93">
        <v>393</v>
      </c>
      <c r="C60" s="33">
        <f>(B60/$B$60)*100</f>
        <v>100</v>
      </c>
      <c r="E60" s="1" t="s">
        <v>352</v>
      </c>
      <c r="F60" s="97">
        <v>163</v>
      </c>
      <c r="G60" s="101">
        <f t="shared" si="6"/>
        <v>3.829887218045113</v>
      </c>
    </row>
    <row r="61" spans="1:7" ht="12.75">
      <c r="A61" s="4" t="s">
        <v>340</v>
      </c>
      <c r="B61" s="97">
        <v>85</v>
      </c>
      <c r="C61" s="10">
        <f>(B61/$B$60)*100</f>
        <v>21.62849872773537</v>
      </c>
      <c r="E61" s="1" t="s">
        <v>353</v>
      </c>
      <c r="F61" s="97">
        <v>145</v>
      </c>
      <c r="G61" s="101">
        <f t="shared" si="6"/>
        <v>3.406954887218045</v>
      </c>
    </row>
    <row r="62" spans="1:7" ht="12.75">
      <c r="A62" s="4"/>
      <c r="B62" s="93" t="s">
        <v>250</v>
      </c>
      <c r="C62" s="10"/>
      <c r="E62" s="1" t="s">
        <v>354</v>
      </c>
      <c r="F62" s="97">
        <v>166</v>
      </c>
      <c r="G62" s="101">
        <f t="shared" si="6"/>
        <v>3.9003759398496243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3947</v>
      </c>
      <c r="C64" s="33">
        <f>(B64/$B$64)*100</f>
        <v>100</v>
      </c>
      <c r="E64" s="1" t="s">
        <v>358</v>
      </c>
      <c r="F64" s="97">
        <v>21</v>
      </c>
      <c r="G64" s="101">
        <f t="shared" si="6"/>
        <v>0.4934210526315789</v>
      </c>
    </row>
    <row r="65" spans="1:7" ht="12.75">
      <c r="A65" s="4" t="s">
        <v>256</v>
      </c>
      <c r="B65" s="97">
        <v>2736</v>
      </c>
      <c r="C65" s="10">
        <f>(B65/$B$64)*100</f>
        <v>69.31846972384089</v>
      </c>
      <c r="E65" s="1" t="s">
        <v>359</v>
      </c>
      <c r="F65" s="97">
        <v>73</v>
      </c>
      <c r="G65" s="101">
        <f t="shared" si="6"/>
        <v>1.7152255639097744</v>
      </c>
    </row>
    <row r="66" spans="1:7" ht="12.75">
      <c r="A66" s="4" t="s">
        <v>257</v>
      </c>
      <c r="B66" s="97">
        <v>1162</v>
      </c>
      <c r="C66" s="10">
        <f aca="true" t="shared" si="7" ref="C66:C71">(B66/$B$64)*100</f>
        <v>29.440081074233593</v>
      </c>
      <c r="E66" s="1" t="s">
        <v>360</v>
      </c>
      <c r="F66" s="97">
        <v>5</v>
      </c>
      <c r="G66" s="101">
        <f t="shared" si="6"/>
        <v>0.1174812030075188</v>
      </c>
    </row>
    <row r="67" spans="1:7" ht="12.75">
      <c r="A67" s="4" t="s">
        <v>361</v>
      </c>
      <c r="B67" s="97">
        <v>529</v>
      </c>
      <c r="C67" s="10">
        <f t="shared" si="7"/>
        <v>13.402584241195845</v>
      </c>
      <c r="E67" s="1" t="s">
        <v>362</v>
      </c>
      <c r="F67" s="97">
        <v>0</v>
      </c>
      <c r="G67" s="101">
        <f t="shared" si="6"/>
        <v>0</v>
      </c>
    </row>
    <row r="68" spans="1:7" ht="12.75">
      <c r="A68" s="4" t="s">
        <v>363</v>
      </c>
      <c r="B68" s="97">
        <v>633</v>
      </c>
      <c r="C68" s="10">
        <f t="shared" si="7"/>
        <v>16.03749683303775</v>
      </c>
      <c r="E68" s="1" t="s">
        <v>364</v>
      </c>
      <c r="F68" s="97">
        <v>364</v>
      </c>
      <c r="G68" s="101">
        <f t="shared" si="6"/>
        <v>8.552631578947368</v>
      </c>
    </row>
    <row r="69" spans="1:7" ht="12.75">
      <c r="A69" s="4" t="s">
        <v>365</v>
      </c>
      <c r="B69" s="97">
        <v>343</v>
      </c>
      <c r="C69" s="10">
        <f t="shared" si="7"/>
        <v>8.690144413478592</v>
      </c>
      <c r="E69" s="1" t="s">
        <v>366</v>
      </c>
      <c r="F69" s="97">
        <v>36</v>
      </c>
      <c r="G69" s="101">
        <f t="shared" si="6"/>
        <v>0.8458646616541353</v>
      </c>
    </row>
    <row r="70" spans="1:7" ht="12.75">
      <c r="A70" s="4" t="s">
        <v>367</v>
      </c>
      <c r="B70" s="97">
        <v>290</v>
      </c>
      <c r="C70" s="10">
        <f t="shared" si="7"/>
        <v>7.347352419559158</v>
      </c>
      <c r="E70" s="1" t="s">
        <v>368</v>
      </c>
      <c r="F70" s="97">
        <v>8</v>
      </c>
      <c r="G70" s="101">
        <f t="shared" si="6"/>
        <v>0.18796992481203006</v>
      </c>
    </row>
    <row r="71" spans="1:7" ht="12.75">
      <c r="A71" s="7" t="s">
        <v>258</v>
      </c>
      <c r="B71" s="103">
        <v>49</v>
      </c>
      <c r="C71" s="40">
        <f t="shared" si="7"/>
        <v>1.241449201925513</v>
      </c>
      <c r="D71" s="41"/>
      <c r="E71" s="9" t="s">
        <v>369</v>
      </c>
      <c r="F71" s="103">
        <v>749</v>
      </c>
      <c r="G71" s="104">
        <f t="shared" si="6"/>
        <v>17.598684210526315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2920</v>
      </c>
      <c r="C9" s="81">
        <f>(B9/$B$9)*100</f>
        <v>100</v>
      </c>
      <c r="D9" s="65"/>
      <c r="E9" s="79" t="s">
        <v>381</v>
      </c>
      <c r="F9" s="80">
        <v>1343</v>
      </c>
      <c r="G9" s="81">
        <f>(F9/$F$9)*100</f>
        <v>100</v>
      </c>
    </row>
    <row r="10" spans="1:7" ht="12.75">
      <c r="A10" s="82" t="s">
        <v>382</v>
      </c>
      <c r="B10" s="97">
        <v>1819</v>
      </c>
      <c r="C10" s="105">
        <f>(B10/$B$9)*100</f>
        <v>62.29452054794521</v>
      </c>
      <c r="D10" s="65"/>
      <c r="E10" s="78" t="s">
        <v>383</v>
      </c>
      <c r="F10" s="97">
        <v>33</v>
      </c>
      <c r="G10" s="105">
        <f aca="true" t="shared" si="0" ref="G10:G19">(F10/$F$9)*100</f>
        <v>2.4571854058078926</v>
      </c>
    </row>
    <row r="11" spans="1:7" ht="12.75">
      <c r="A11" s="82" t="s">
        <v>384</v>
      </c>
      <c r="B11" s="97">
        <v>1819</v>
      </c>
      <c r="C11" s="105">
        <f aca="true" t="shared" si="1" ref="C11:C16">(B11/$B$9)*100</f>
        <v>62.29452054794521</v>
      </c>
      <c r="D11" s="65"/>
      <c r="E11" s="78" t="s">
        <v>385</v>
      </c>
      <c r="F11" s="97">
        <v>6</v>
      </c>
      <c r="G11" s="105">
        <f t="shared" si="0"/>
        <v>0.4467609828741623</v>
      </c>
    </row>
    <row r="12" spans="1:7" ht="12.75">
      <c r="A12" s="82" t="s">
        <v>386</v>
      </c>
      <c r="B12" s="97">
        <v>1801</v>
      </c>
      <c r="C12" s="105">
        <f>(B12/$B$9)*100</f>
        <v>61.678082191780824</v>
      </c>
      <c r="D12" s="65"/>
      <c r="E12" s="78" t="s">
        <v>387</v>
      </c>
      <c r="F12" s="97">
        <v>35</v>
      </c>
      <c r="G12" s="105">
        <f t="shared" si="0"/>
        <v>2.6061057334326136</v>
      </c>
    </row>
    <row r="13" spans="1:7" ht="12.75">
      <c r="A13" s="82" t="s">
        <v>388</v>
      </c>
      <c r="B13" s="97">
        <v>18</v>
      </c>
      <c r="C13" s="105">
        <f>(B13/$B$9)*100</f>
        <v>0.6164383561643836</v>
      </c>
      <c r="D13" s="65"/>
      <c r="E13" s="78" t="s">
        <v>389</v>
      </c>
      <c r="F13" s="97">
        <v>54</v>
      </c>
      <c r="G13" s="105">
        <f t="shared" si="0"/>
        <v>4.0208488458674605</v>
      </c>
    </row>
    <row r="14" spans="1:7" ht="12.75">
      <c r="A14" s="82" t="s">
        <v>390</v>
      </c>
      <c r="B14" s="109">
        <v>1</v>
      </c>
      <c r="C14" s="112" t="s">
        <v>261</v>
      </c>
      <c r="D14" s="65"/>
      <c r="E14" s="78" t="s">
        <v>391</v>
      </c>
      <c r="F14" s="97">
        <v>34</v>
      </c>
      <c r="G14" s="105">
        <f t="shared" si="0"/>
        <v>2.5316455696202533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160</v>
      </c>
      <c r="G15" s="105">
        <f t="shared" si="0"/>
        <v>11.913626209977663</v>
      </c>
    </row>
    <row r="16" spans="1:7" ht="12.75">
      <c r="A16" s="82" t="s">
        <v>67</v>
      </c>
      <c r="B16" s="97">
        <v>1101</v>
      </c>
      <c r="C16" s="105">
        <f t="shared" si="1"/>
        <v>37.705479452054796</v>
      </c>
      <c r="D16" s="65"/>
      <c r="E16" s="78" t="s">
        <v>68</v>
      </c>
      <c r="F16" s="97">
        <v>126</v>
      </c>
      <c r="G16" s="105">
        <f t="shared" si="0"/>
        <v>9.381980640357408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251</v>
      </c>
      <c r="G17" s="105">
        <f t="shared" si="0"/>
        <v>18.689501116902456</v>
      </c>
    </row>
    <row r="18" spans="1:7" ht="12.75">
      <c r="A18" s="77" t="s">
        <v>70</v>
      </c>
      <c r="B18" s="80">
        <v>1526</v>
      </c>
      <c r="C18" s="81">
        <f>(B18/$B$18)*100</f>
        <v>100</v>
      </c>
      <c r="D18" s="65"/>
      <c r="E18" s="78" t="s">
        <v>170</v>
      </c>
      <c r="F18" s="97">
        <v>178</v>
      </c>
      <c r="G18" s="105">
        <f t="shared" si="0"/>
        <v>13.25390915860015</v>
      </c>
    </row>
    <row r="19" spans="1:9" ht="12.75">
      <c r="A19" s="82" t="s">
        <v>382</v>
      </c>
      <c r="B19" s="97">
        <v>748</v>
      </c>
      <c r="C19" s="105">
        <f>(B19/$B$18)*100</f>
        <v>49.0170380078637</v>
      </c>
      <c r="D19" s="65"/>
      <c r="E19" s="78" t="s">
        <v>169</v>
      </c>
      <c r="F19" s="98">
        <v>466</v>
      </c>
      <c r="G19" s="105">
        <f t="shared" si="0"/>
        <v>34.69843633655994</v>
      </c>
      <c r="I19" s="117"/>
    </row>
    <row r="20" spans="1:7" ht="12.75">
      <c r="A20" s="82" t="s">
        <v>384</v>
      </c>
      <c r="B20" s="97">
        <v>748</v>
      </c>
      <c r="C20" s="105">
        <f>(B20/$B$18)*100</f>
        <v>49.0170380078637</v>
      </c>
      <c r="D20" s="65"/>
      <c r="E20" s="78" t="s">
        <v>71</v>
      </c>
      <c r="F20" s="97">
        <v>141757</v>
      </c>
      <c r="G20" s="112" t="s">
        <v>261</v>
      </c>
    </row>
    <row r="21" spans="1:7" ht="12.75">
      <c r="A21" s="82" t="s">
        <v>386</v>
      </c>
      <c r="B21" s="97">
        <v>734</v>
      </c>
      <c r="C21" s="105">
        <f>(B21/$B$18)*100</f>
        <v>48.099606815203146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1197</v>
      </c>
      <c r="G22" s="105">
        <f>(F22/$F$9)*100</f>
        <v>89.12881608339538</v>
      </c>
    </row>
    <row r="23" spans="1:7" ht="12.75">
      <c r="A23" s="77" t="s">
        <v>73</v>
      </c>
      <c r="B23" s="80">
        <v>394</v>
      </c>
      <c r="C23" s="81">
        <f>(B23/$B$23)*100</f>
        <v>100</v>
      </c>
      <c r="D23" s="65"/>
      <c r="E23" s="78" t="s">
        <v>74</v>
      </c>
      <c r="F23" s="97">
        <v>196682</v>
      </c>
      <c r="G23" s="112" t="s">
        <v>261</v>
      </c>
    </row>
    <row r="24" spans="1:7" ht="12.75">
      <c r="A24" s="82" t="s">
        <v>75</v>
      </c>
      <c r="B24" s="97">
        <v>199</v>
      </c>
      <c r="C24" s="105">
        <f>(B24/$B$23)*100</f>
        <v>50.50761421319797</v>
      </c>
      <c r="D24" s="65"/>
      <c r="E24" s="78" t="s">
        <v>76</v>
      </c>
      <c r="F24" s="97">
        <v>242</v>
      </c>
      <c r="G24" s="105">
        <f>(F24/$F$9)*100</f>
        <v>18.019359642591215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13175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0</v>
      </c>
      <c r="G26" s="105">
        <f>(F26/$F$9)*100</f>
        <v>0</v>
      </c>
    </row>
    <row r="27" spans="1:7" ht="12.75">
      <c r="A27" s="77" t="s">
        <v>85</v>
      </c>
      <c r="B27" s="80">
        <v>1775</v>
      </c>
      <c r="C27" s="81">
        <f>(B27/$B$27)*100</f>
        <v>100</v>
      </c>
      <c r="D27" s="65"/>
      <c r="E27" s="78" t="s">
        <v>78</v>
      </c>
      <c r="F27" s="98">
        <v>0</v>
      </c>
      <c r="G27" s="112" t="s">
        <v>261</v>
      </c>
    </row>
    <row r="28" spans="1:7" ht="12.75">
      <c r="A28" s="82" t="s">
        <v>86</v>
      </c>
      <c r="B28" s="97">
        <v>1337</v>
      </c>
      <c r="C28" s="105">
        <f aca="true" t="shared" si="2" ref="C28:C33">(B28/$B$27)*100</f>
        <v>75.32394366197182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107</v>
      </c>
      <c r="C29" s="105">
        <f t="shared" si="2"/>
        <v>6.028169014084507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139</v>
      </c>
      <c r="C30" s="105">
        <f t="shared" si="2"/>
        <v>7.830985915492958</v>
      </c>
      <c r="D30" s="65"/>
      <c r="E30" s="78" t="s">
        <v>81</v>
      </c>
      <c r="F30" s="97">
        <v>197</v>
      </c>
      <c r="G30" s="105">
        <f>(F30/$F$9)*100</f>
        <v>14.668652271034995</v>
      </c>
    </row>
    <row r="31" spans="1:7" ht="12.75">
      <c r="A31" s="82" t="s">
        <v>115</v>
      </c>
      <c r="B31" s="97">
        <v>23</v>
      </c>
      <c r="C31" s="105">
        <f t="shared" si="2"/>
        <v>1.295774647887324</v>
      </c>
      <c r="D31" s="65"/>
      <c r="E31" s="78" t="s">
        <v>82</v>
      </c>
      <c r="F31" s="97">
        <v>36660</v>
      </c>
      <c r="G31" s="112" t="s">
        <v>261</v>
      </c>
    </row>
    <row r="32" spans="1:7" ht="12.75">
      <c r="A32" s="82" t="s">
        <v>89</v>
      </c>
      <c r="B32" s="97">
        <v>14</v>
      </c>
      <c r="C32" s="105">
        <f t="shared" si="2"/>
        <v>0.7887323943661971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155</v>
      </c>
      <c r="C33" s="105">
        <f t="shared" si="2"/>
        <v>8.732394366197182</v>
      </c>
      <c r="D33" s="65"/>
      <c r="E33" s="79" t="s">
        <v>84</v>
      </c>
      <c r="F33" s="80">
        <v>1214</v>
      </c>
      <c r="G33" s="81">
        <f>(F33/$F$33)*100</f>
        <v>100</v>
      </c>
    </row>
    <row r="34" spans="1:7" ht="12.75">
      <c r="A34" s="82" t="s">
        <v>91</v>
      </c>
      <c r="B34" s="120">
        <v>31.3</v>
      </c>
      <c r="C34" s="112" t="s">
        <v>261</v>
      </c>
      <c r="D34" s="65"/>
      <c r="E34" s="78" t="s">
        <v>383</v>
      </c>
      <c r="F34" s="97">
        <v>17</v>
      </c>
      <c r="G34" s="105">
        <f aca="true" t="shared" si="3" ref="G34:G43">(F34/$F$33)*100</f>
        <v>1.400329489291598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26</v>
      </c>
      <c r="G36" s="105">
        <f t="shared" si="3"/>
        <v>2.14168039538715</v>
      </c>
    </row>
    <row r="37" spans="1:7" ht="12.75">
      <c r="A37" s="77" t="s">
        <v>94</v>
      </c>
      <c r="B37" s="80">
        <v>1801</v>
      </c>
      <c r="C37" s="81">
        <f>(B37/$B$37)*100</f>
        <v>100</v>
      </c>
      <c r="D37" s="65"/>
      <c r="E37" s="78" t="s">
        <v>389</v>
      </c>
      <c r="F37" s="97">
        <v>48</v>
      </c>
      <c r="G37" s="105">
        <f t="shared" si="3"/>
        <v>3.9538714991762767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28</v>
      </c>
      <c r="G38" s="105">
        <f t="shared" si="3"/>
        <v>2.3064250411861615</v>
      </c>
    </row>
    <row r="39" spans="1:7" ht="12.75">
      <c r="A39" s="82" t="s">
        <v>97</v>
      </c>
      <c r="B39" s="98">
        <v>1239</v>
      </c>
      <c r="C39" s="105">
        <f>(B39/$B$37)*100</f>
        <v>68.79511382565242</v>
      </c>
      <c r="D39" s="65"/>
      <c r="E39" s="78" t="s">
        <v>393</v>
      </c>
      <c r="F39" s="97">
        <v>110</v>
      </c>
      <c r="G39" s="105">
        <f t="shared" si="3"/>
        <v>9.060955518945635</v>
      </c>
    </row>
    <row r="40" spans="1:7" ht="12.75">
      <c r="A40" s="82" t="s">
        <v>98</v>
      </c>
      <c r="B40" s="98">
        <v>108</v>
      </c>
      <c r="C40" s="105">
        <f>(B40/$B$37)*100</f>
        <v>5.996668517490283</v>
      </c>
      <c r="D40" s="65"/>
      <c r="E40" s="78" t="s">
        <v>68</v>
      </c>
      <c r="F40" s="97">
        <v>112</v>
      </c>
      <c r="G40" s="105">
        <f t="shared" si="3"/>
        <v>9.225700164744646</v>
      </c>
    </row>
    <row r="41" spans="1:7" ht="12.75">
      <c r="A41" s="82" t="s">
        <v>100</v>
      </c>
      <c r="B41" s="98">
        <v>356</v>
      </c>
      <c r="C41" s="105">
        <f>(B41/$B$37)*100</f>
        <v>19.766796224319823</v>
      </c>
      <c r="D41" s="65"/>
      <c r="E41" s="78" t="s">
        <v>69</v>
      </c>
      <c r="F41" s="97">
        <v>250</v>
      </c>
      <c r="G41" s="105">
        <f t="shared" si="3"/>
        <v>20.59308072487644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157</v>
      </c>
      <c r="G42" s="105">
        <f t="shared" si="3"/>
        <v>12.932454695222406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466</v>
      </c>
      <c r="G43" s="105">
        <f t="shared" si="3"/>
        <v>38.38550247116969</v>
      </c>
    </row>
    <row r="44" spans="1:7" ht="12.75">
      <c r="A44" s="82" t="s">
        <v>291</v>
      </c>
      <c r="B44" s="98">
        <v>52</v>
      </c>
      <c r="C44" s="105">
        <f>(B44/$B$37)*100</f>
        <v>2.8872848417545804</v>
      </c>
      <c r="D44" s="65"/>
      <c r="E44" s="78" t="s">
        <v>93</v>
      </c>
      <c r="F44" s="97">
        <v>153227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46</v>
      </c>
      <c r="C46" s="105">
        <f>(B46/$B$37)*100</f>
        <v>2.5541365907828983</v>
      </c>
      <c r="D46" s="65"/>
      <c r="E46" s="78" t="s">
        <v>96</v>
      </c>
      <c r="F46" s="97">
        <v>65086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100001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61098</v>
      </c>
      <c r="G49" s="114" t="s">
        <v>261</v>
      </c>
    </row>
    <row r="50" spans="1:7" ht="13.5" thickTop="1">
      <c r="A50" s="82" t="s">
        <v>116</v>
      </c>
      <c r="B50" s="98">
        <v>96</v>
      </c>
      <c r="C50" s="105">
        <f t="shared" si="4"/>
        <v>5.330372015546918</v>
      </c>
      <c r="D50" s="65"/>
      <c r="E50" s="78"/>
      <c r="F50" s="86"/>
      <c r="G50" s="85"/>
    </row>
    <row r="51" spans="1:7" ht="12.75">
      <c r="A51" s="82" t="s">
        <v>117</v>
      </c>
      <c r="B51" s="98">
        <v>284</v>
      </c>
      <c r="C51" s="105">
        <f t="shared" si="4"/>
        <v>15.769017212659634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67</v>
      </c>
      <c r="C52" s="105">
        <f t="shared" si="4"/>
        <v>3.720155469183787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69</v>
      </c>
      <c r="C53" s="105">
        <f t="shared" si="4"/>
        <v>3.8312048861743477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40</v>
      </c>
      <c r="C54" s="105">
        <f t="shared" si="4"/>
        <v>2.2209883398112162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136</v>
      </c>
      <c r="C55" s="105">
        <f t="shared" si="4"/>
        <v>7.551360355358135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278</v>
      </c>
      <c r="C57" s="105">
        <f>(B57/$B$37)*100</f>
        <v>15.435868961687952</v>
      </c>
      <c r="D57" s="65"/>
      <c r="E57" s="79" t="s">
        <v>84</v>
      </c>
      <c r="F57" s="80">
        <v>17</v>
      </c>
      <c r="G57" s="105">
        <f>(F57/L57)*100</f>
        <v>1.400329489291598</v>
      </c>
      <c r="H57" s="79" t="s">
        <v>84</v>
      </c>
      <c r="L57" s="15">
        <v>1214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</v>
      </c>
      <c r="G58" s="105">
        <f>(F58/L58)*100</f>
        <v>0.6648936170212766</v>
      </c>
      <c r="H58" s="78" t="s">
        <v>118</v>
      </c>
      <c r="L58" s="15">
        <v>752</v>
      </c>
    </row>
    <row r="59" spans="1:12" ht="12.75">
      <c r="A59" s="82" t="s">
        <v>112</v>
      </c>
      <c r="B59" s="98">
        <v>338</v>
      </c>
      <c r="C59" s="105">
        <f>(B59/$B$37)*100</f>
        <v>18.767351471404776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240</v>
      </c>
    </row>
    <row r="60" spans="1:7" ht="12.75">
      <c r="A60" s="82" t="s">
        <v>113</v>
      </c>
      <c r="B60" s="98">
        <v>386</v>
      </c>
      <c r="C60" s="105">
        <f>(B60/$B$37)*100</f>
        <v>21.432537479178233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49</v>
      </c>
      <c r="C62" s="105">
        <f>(B62/$B$37)*100</f>
        <v>2.7207107162687394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70</v>
      </c>
    </row>
    <row r="63" spans="1:12" ht="12.75">
      <c r="A63" s="61" t="s">
        <v>293</v>
      </c>
      <c r="B63" s="98">
        <v>28</v>
      </c>
      <c r="C63" s="105">
        <f>(B63/$B$37)*100</f>
        <v>1.5546918378678511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46</v>
      </c>
    </row>
    <row r="64" spans="1:12" ht="12.75">
      <c r="A64" s="82" t="s">
        <v>114</v>
      </c>
      <c r="B64" s="98">
        <v>30</v>
      </c>
      <c r="C64" s="105">
        <f>(B64/$B$37)*100</f>
        <v>1.6657412548584118</v>
      </c>
      <c r="D64" s="65"/>
      <c r="E64" s="78" t="s">
        <v>120</v>
      </c>
      <c r="F64" s="97">
        <v>0</v>
      </c>
      <c r="G64" s="105" t="e">
        <f>(F64/L64)*100</f>
        <v>#DIV/0!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85</v>
      </c>
      <c r="G66" s="105">
        <f aca="true" t="shared" si="5" ref="G66:G71">(F66/L66)*100</f>
        <v>1.9971804511278197</v>
      </c>
      <c r="H66" s="79" t="s">
        <v>124</v>
      </c>
      <c r="L66" s="15">
        <v>4256</v>
      </c>
    </row>
    <row r="67" spans="1:12" ht="12.75">
      <c r="A67" s="82" t="s">
        <v>126</v>
      </c>
      <c r="B67" s="97">
        <v>1467</v>
      </c>
      <c r="C67" s="105">
        <f>(B67/$B$37)*100</f>
        <v>81.45474736257636</v>
      </c>
      <c r="D67" s="65"/>
      <c r="E67" s="78" t="s">
        <v>262</v>
      </c>
      <c r="F67" s="97">
        <v>75</v>
      </c>
      <c r="G67" s="105">
        <f t="shared" si="5"/>
        <v>2.7332361516034984</v>
      </c>
      <c r="H67" s="78" t="s">
        <v>262</v>
      </c>
      <c r="L67" s="15">
        <v>2744</v>
      </c>
    </row>
    <row r="68" spans="1:12" ht="12.75">
      <c r="A68" s="82" t="s">
        <v>128</v>
      </c>
      <c r="B68" s="97">
        <v>168</v>
      </c>
      <c r="C68" s="105">
        <f>(B68/$B$37)*100</f>
        <v>9.328151027207108</v>
      </c>
      <c r="D68" s="65"/>
      <c r="E68" s="78" t="s">
        <v>127</v>
      </c>
      <c r="F68" s="97">
        <v>9</v>
      </c>
      <c r="G68" s="105">
        <f t="shared" si="5"/>
        <v>2.2900763358778624</v>
      </c>
      <c r="H68" s="78" t="s">
        <v>127</v>
      </c>
      <c r="L68" s="15">
        <v>393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10</v>
      </c>
      <c r="G69" s="105">
        <f t="shared" si="5"/>
        <v>0.6613756613756614</v>
      </c>
      <c r="H69" s="78" t="s">
        <v>129</v>
      </c>
      <c r="L69" s="15">
        <v>1512</v>
      </c>
    </row>
    <row r="70" spans="1:12" ht="12.75">
      <c r="A70" s="82" t="s">
        <v>376</v>
      </c>
      <c r="B70" s="97">
        <v>156</v>
      </c>
      <c r="C70" s="105">
        <f>(B70/$B$37)*100</f>
        <v>8.661854525263744</v>
      </c>
      <c r="D70" s="65"/>
      <c r="E70" s="78" t="s">
        <v>130</v>
      </c>
      <c r="F70" s="97">
        <v>10</v>
      </c>
      <c r="G70" s="105">
        <f t="shared" si="5"/>
        <v>0.8312551953449709</v>
      </c>
      <c r="H70" s="78" t="s">
        <v>130</v>
      </c>
      <c r="L70" s="15">
        <v>1203</v>
      </c>
    </row>
    <row r="71" spans="1:12" ht="13.5" thickBot="1">
      <c r="A71" s="90" t="s">
        <v>371</v>
      </c>
      <c r="B71" s="110">
        <v>10</v>
      </c>
      <c r="C71" s="111">
        <f>(B71/$B$37)*100</f>
        <v>0.5552470849528041</v>
      </c>
      <c r="D71" s="91"/>
      <c r="E71" s="92" t="s">
        <v>131</v>
      </c>
      <c r="F71" s="110">
        <v>35</v>
      </c>
      <c r="G71" s="118">
        <f t="shared" si="5"/>
        <v>21.472392638036812</v>
      </c>
      <c r="H71" s="92" t="s">
        <v>131</v>
      </c>
      <c r="L71" s="15">
        <v>163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1357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1330</v>
      </c>
      <c r="G9" s="81">
        <f>(F9/$F$9)*100</f>
        <v>100</v>
      </c>
      <c r="I9" s="53"/>
    </row>
    <row r="10" spans="1:7" ht="12.75">
      <c r="A10" s="36" t="s">
        <v>137</v>
      </c>
      <c r="B10" s="97">
        <v>1232</v>
      </c>
      <c r="C10" s="105">
        <f aca="true" t="shared" si="0" ref="C10:C18">(B10/$B$8)*100</f>
        <v>90.78850405305822</v>
      </c>
      <c r="E10" s="32" t="s">
        <v>138</v>
      </c>
      <c r="F10" s="97">
        <v>1324</v>
      </c>
      <c r="G10" s="105">
        <f>(F10/$F$9)*100</f>
        <v>99.54887218045113</v>
      </c>
    </row>
    <row r="11" spans="1:7" ht="12.75">
      <c r="A11" s="36" t="s">
        <v>139</v>
      </c>
      <c r="B11" s="97">
        <v>109</v>
      </c>
      <c r="C11" s="105">
        <f t="shared" si="0"/>
        <v>8.032424465733234</v>
      </c>
      <c r="E11" s="32" t="s">
        <v>140</v>
      </c>
      <c r="F11" s="97">
        <v>6</v>
      </c>
      <c r="G11" s="105">
        <f>(F11/$F$9)*100</f>
        <v>0.4511278195488722</v>
      </c>
    </row>
    <row r="12" spans="1:7" ht="12.75">
      <c r="A12" s="36" t="s">
        <v>141</v>
      </c>
      <c r="B12" s="97">
        <v>8</v>
      </c>
      <c r="C12" s="105">
        <f t="shared" si="0"/>
        <v>0.5895357406042742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1193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13</v>
      </c>
      <c r="G16" s="105">
        <f>(F16/$F$14)*100</f>
        <v>1.0896898575020955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8</v>
      </c>
      <c r="C18" s="105">
        <f t="shared" si="0"/>
        <v>0.5895357406042742</v>
      </c>
      <c r="E18" s="1" t="s">
        <v>69</v>
      </c>
      <c r="F18" s="97">
        <v>9</v>
      </c>
      <c r="G18" s="105">
        <f t="shared" si="1"/>
        <v>0.7544006705783739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20</v>
      </c>
      <c r="G19" s="105">
        <f t="shared" si="1"/>
        <v>1.6764459346186085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160</v>
      </c>
      <c r="G20" s="105">
        <f t="shared" si="1"/>
        <v>13.411567476948868</v>
      </c>
    </row>
    <row r="21" spans="1:7" ht="12.75">
      <c r="A21" s="36" t="s">
        <v>156</v>
      </c>
      <c r="B21" s="98">
        <v>18</v>
      </c>
      <c r="C21" s="105">
        <f aca="true" t="shared" si="2" ref="C21:C28">(B21/$B$8)*100</f>
        <v>1.3264554163596167</v>
      </c>
      <c r="E21" s="1" t="s">
        <v>157</v>
      </c>
      <c r="F21" s="97">
        <v>418</v>
      </c>
      <c r="G21" s="105">
        <f t="shared" si="1"/>
        <v>35.03772003352892</v>
      </c>
    </row>
    <row r="22" spans="1:7" ht="12.75">
      <c r="A22" s="36" t="s">
        <v>158</v>
      </c>
      <c r="B22" s="98">
        <v>43</v>
      </c>
      <c r="C22" s="105">
        <f t="shared" si="2"/>
        <v>3.1687546057479734</v>
      </c>
      <c r="E22" s="1" t="s">
        <v>159</v>
      </c>
      <c r="F22" s="97">
        <v>501</v>
      </c>
      <c r="G22" s="105">
        <f t="shared" si="1"/>
        <v>41.994970662196145</v>
      </c>
    </row>
    <row r="23" spans="1:7" ht="12.75">
      <c r="A23" s="36" t="s">
        <v>160</v>
      </c>
      <c r="B23" s="98">
        <v>62</v>
      </c>
      <c r="C23" s="105">
        <f t="shared" si="2"/>
        <v>4.568901989683124</v>
      </c>
      <c r="E23" s="1" t="s">
        <v>161</v>
      </c>
      <c r="F23" s="98">
        <v>72</v>
      </c>
      <c r="G23" s="105">
        <f t="shared" si="1"/>
        <v>6.035205364626991</v>
      </c>
    </row>
    <row r="24" spans="1:7" ht="12.75">
      <c r="A24" s="36" t="s">
        <v>162</v>
      </c>
      <c r="B24" s="97">
        <v>95</v>
      </c>
      <c r="C24" s="105">
        <f t="shared" si="2"/>
        <v>7.000736919675756</v>
      </c>
      <c r="E24" s="1" t="s">
        <v>163</v>
      </c>
      <c r="F24" s="97">
        <v>488900</v>
      </c>
      <c r="G24" s="112" t="s">
        <v>261</v>
      </c>
    </row>
    <row r="25" spans="1:7" ht="12.75">
      <c r="A25" s="36" t="s">
        <v>164</v>
      </c>
      <c r="B25" s="97">
        <v>74</v>
      </c>
      <c r="C25" s="105">
        <f t="shared" si="2"/>
        <v>5.453205600589536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107</v>
      </c>
      <c r="C26" s="105">
        <f t="shared" si="2"/>
        <v>7.885040530582168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382</v>
      </c>
      <c r="C27" s="105">
        <f t="shared" si="2"/>
        <v>28.15033161385409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576</v>
      </c>
      <c r="C28" s="105">
        <f t="shared" si="2"/>
        <v>42.446573323507735</v>
      </c>
      <c r="E28" s="32" t="s">
        <v>176</v>
      </c>
      <c r="F28" s="97">
        <v>935</v>
      </c>
      <c r="G28" s="105">
        <f aca="true" t="shared" si="3" ref="G28:G35">(F28/$F$14)*100</f>
        <v>78.37384744341995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8</v>
      </c>
      <c r="C32" s="105">
        <f t="shared" si="4"/>
        <v>0.5895357406042742</v>
      </c>
      <c r="E32" s="32" t="s">
        <v>183</v>
      </c>
      <c r="F32" s="97">
        <v>17</v>
      </c>
      <c r="G32" s="105">
        <f t="shared" si="3"/>
        <v>1.4249790444258172</v>
      </c>
    </row>
    <row r="33" spans="1:7" ht="12.75">
      <c r="A33" s="36" t="s">
        <v>184</v>
      </c>
      <c r="B33" s="97">
        <v>0</v>
      </c>
      <c r="C33" s="105">
        <f t="shared" si="4"/>
        <v>0</v>
      </c>
      <c r="E33" s="32" t="s">
        <v>185</v>
      </c>
      <c r="F33" s="97">
        <v>45</v>
      </c>
      <c r="G33" s="105">
        <f t="shared" si="3"/>
        <v>3.7720033528918693</v>
      </c>
    </row>
    <row r="34" spans="1:7" ht="12.75">
      <c r="A34" s="36" t="s">
        <v>186</v>
      </c>
      <c r="B34" s="97">
        <v>28</v>
      </c>
      <c r="C34" s="105">
        <f t="shared" si="4"/>
        <v>2.0633750921149594</v>
      </c>
      <c r="E34" s="32" t="s">
        <v>187</v>
      </c>
      <c r="F34" s="97">
        <v>93</v>
      </c>
      <c r="G34" s="105">
        <f t="shared" si="3"/>
        <v>7.795473595976529</v>
      </c>
    </row>
    <row r="35" spans="1:7" ht="12.75">
      <c r="A35" s="36" t="s">
        <v>188</v>
      </c>
      <c r="B35" s="97">
        <v>34</v>
      </c>
      <c r="C35" s="105">
        <f t="shared" si="4"/>
        <v>2.5055268975681653</v>
      </c>
      <c r="E35" s="32" t="s">
        <v>189</v>
      </c>
      <c r="F35" s="97">
        <v>780</v>
      </c>
      <c r="G35" s="105">
        <f t="shared" si="3"/>
        <v>65.38139145012573</v>
      </c>
    </row>
    <row r="36" spans="1:7" ht="12.75">
      <c r="A36" s="36" t="s">
        <v>190</v>
      </c>
      <c r="B36" s="97">
        <v>130</v>
      </c>
      <c r="C36" s="105">
        <f t="shared" si="4"/>
        <v>9.579955784819456</v>
      </c>
      <c r="E36" s="32" t="s">
        <v>191</v>
      </c>
      <c r="F36" s="97">
        <v>2509</v>
      </c>
      <c r="G36" s="112" t="s">
        <v>261</v>
      </c>
    </row>
    <row r="37" spans="1:7" ht="12.75">
      <c r="A37" s="36" t="s">
        <v>192</v>
      </c>
      <c r="B37" s="97">
        <v>153</v>
      </c>
      <c r="C37" s="105">
        <f t="shared" si="4"/>
        <v>11.274871039056743</v>
      </c>
      <c r="E37" s="32" t="s">
        <v>193</v>
      </c>
      <c r="F37" s="97">
        <v>258</v>
      </c>
      <c r="G37" s="105">
        <f>(F37/$F$14)*100</f>
        <v>21.62615255658005</v>
      </c>
    </row>
    <row r="38" spans="1:7" ht="12.75">
      <c r="A38" s="36" t="s">
        <v>194</v>
      </c>
      <c r="B38" s="97">
        <v>308</v>
      </c>
      <c r="C38" s="105">
        <f t="shared" si="4"/>
        <v>22.697126013264555</v>
      </c>
      <c r="E38" s="32" t="s">
        <v>191</v>
      </c>
      <c r="F38" s="97">
        <v>705</v>
      </c>
      <c r="G38" s="112" t="s">
        <v>261</v>
      </c>
    </row>
    <row r="39" spans="1:7" ht="12.75">
      <c r="A39" s="36" t="s">
        <v>195</v>
      </c>
      <c r="B39" s="97">
        <v>696</v>
      </c>
      <c r="C39" s="105">
        <f t="shared" si="4"/>
        <v>51.28960943257185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8.5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1330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324</v>
      </c>
      <c r="G43" s="105">
        <f aca="true" t="shared" si="5" ref="G43:G48">(F43/$F$14)*100</f>
        <v>27.15842414082146</v>
      </c>
    </row>
    <row r="44" spans="1:7" ht="12.75">
      <c r="A44" s="36" t="s">
        <v>209</v>
      </c>
      <c r="B44" s="98">
        <v>105</v>
      </c>
      <c r="C44" s="105">
        <f aca="true" t="shared" si="6" ref="C44:C49">(B44/$B$42)*100</f>
        <v>7.894736842105263</v>
      </c>
      <c r="E44" s="32" t="s">
        <v>210</v>
      </c>
      <c r="F44" s="97">
        <v>236</v>
      </c>
      <c r="G44" s="105">
        <f t="shared" si="5"/>
        <v>19.78206202849958</v>
      </c>
    </row>
    <row r="45" spans="1:7" ht="12.75">
      <c r="A45" s="36" t="s">
        <v>211</v>
      </c>
      <c r="B45" s="98">
        <v>307</v>
      </c>
      <c r="C45" s="105">
        <f t="shared" si="6"/>
        <v>23.082706766917294</v>
      </c>
      <c r="E45" s="32" t="s">
        <v>212</v>
      </c>
      <c r="F45" s="97">
        <v>234</v>
      </c>
      <c r="G45" s="105">
        <f t="shared" si="5"/>
        <v>19.61441743503772</v>
      </c>
    </row>
    <row r="46" spans="1:7" ht="12.75">
      <c r="A46" s="36" t="s">
        <v>213</v>
      </c>
      <c r="B46" s="98">
        <v>307</v>
      </c>
      <c r="C46" s="105">
        <f t="shared" si="6"/>
        <v>23.082706766917294</v>
      </c>
      <c r="E46" s="32" t="s">
        <v>214</v>
      </c>
      <c r="F46" s="97">
        <v>101</v>
      </c>
      <c r="G46" s="105">
        <f t="shared" si="5"/>
        <v>8.466051969823972</v>
      </c>
    </row>
    <row r="47" spans="1:7" ht="12.75">
      <c r="A47" s="36" t="s">
        <v>215</v>
      </c>
      <c r="B47" s="97">
        <v>289</v>
      </c>
      <c r="C47" s="105">
        <f t="shared" si="6"/>
        <v>21.729323308270676</v>
      </c>
      <c r="E47" s="32" t="s">
        <v>216</v>
      </c>
      <c r="F47" s="97">
        <v>85</v>
      </c>
      <c r="G47" s="105">
        <f t="shared" si="5"/>
        <v>7.124895222129086</v>
      </c>
    </row>
    <row r="48" spans="1:7" ht="12.75">
      <c r="A48" s="36" t="s">
        <v>217</v>
      </c>
      <c r="B48" s="97">
        <v>195</v>
      </c>
      <c r="C48" s="105">
        <f t="shared" si="6"/>
        <v>14.661654135338345</v>
      </c>
      <c r="E48" s="32" t="s">
        <v>218</v>
      </c>
      <c r="F48" s="97">
        <v>206</v>
      </c>
      <c r="G48" s="105">
        <f t="shared" si="5"/>
        <v>17.26739312657167</v>
      </c>
    </row>
    <row r="49" spans="1:7" ht="12.75">
      <c r="A49" s="36" t="s">
        <v>219</v>
      </c>
      <c r="B49" s="97">
        <v>127</v>
      </c>
      <c r="C49" s="105">
        <f t="shared" si="6"/>
        <v>9.548872180451127</v>
      </c>
      <c r="E49" s="32" t="s">
        <v>220</v>
      </c>
      <c r="F49" s="97">
        <v>7</v>
      </c>
      <c r="G49" s="105">
        <f>(F49/$F$14)*100</f>
        <v>0.586756077116513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42</v>
      </c>
      <c r="G51" s="81">
        <f>(F51/F$51)*100</f>
        <v>100</v>
      </c>
    </row>
    <row r="52" spans="1:7" ht="12.75">
      <c r="A52" s="4" t="s">
        <v>223</v>
      </c>
      <c r="B52" s="97">
        <v>8</v>
      </c>
      <c r="C52" s="105">
        <f>(B52/$B$42)*100</f>
        <v>0.6015037593984963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187</v>
      </c>
      <c r="C53" s="105">
        <f>(B53/$B$42)*100</f>
        <v>14.06015037593985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781</v>
      </c>
      <c r="C54" s="105">
        <f>(B54/$B$42)*100</f>
        <v>58.721804511278194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354</v>
      </c>
      <c r="C55" s="105">
        <f>(B55/$B$42)*100</f>
        <v>26.61654135338346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0</v>
      </c>
      <c r="G56" s="105">
        <f t="shared" si="7"/>
        <v>0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0</v>
      </c>
      <c r="G57" s="105">
        <f t="shared" si="7"/>
        <v>0</v>
      </c>
    </row>
    <row r="58" spans="1:7" ht="12.75">
      <c r="A58" s="36" t="s">
        <v>234</v>
      </c>
      <c r="B58" s="97">
        <v>742</v>
      </c>
      <c r="C58" s="105">
        <f aca="true" t="shared" si="8" ref="C58:C66">(B58/$B$42)*100</f>
        <v>55.78947368421052</v>
      </c>
      <c r="E58" s="32" t="s">
        <v>235</v>
      </c>
      <c r="F58" s="97">
        <v>14</v>
      </c>
      <c r="G58" s="105">
        <f t="shared" si="7"/>
        <v>33.33333333333333</v>
      </c>
    </row>
    <row r="59" spans="1:7" ht="12.75">
      <c r="A59" s="36" t="s">
        <v>236</v>
      </c>
      <c r="B59" s="97">
        <v>22</v>
      </c>
      <c r="C59" s="105">
        <f t="shared" si="8"/>
        <v>1.6541353383458646</v>
      </c>
      <c r="E59" s="32" t="s">
        <v>237</v>
      </c>
      <c r="F59" s="98">
        <v>20</v>
      </c>
      <c r="G59" s="105">
        <f t="shared" si="7"/>
        <v>47.61904761904761</v>
      </c>
    </row>
    <row r="60" spans="1:7" ht="12.75">
      <c r="A60" s="36" t="s">
        <v>238</v>
      </c>
      <c r="B60" s="97">
        <v>5</v>
      </c>
      <c r="C60" s="105">
        <f t="shared" si="8"/>
        <v>0.37593984962406013</v>
      </c>
      <c r="E60" s="32" t="s">
        <v>239</v>
      </c>
      <c r="F60" s="97">
        <v>8</v>
      </c>
      <c r="G60" s="105">
        <f t="shared" si="7"/>
        <v>19.047619047619047</v>
      </c>
    </row>
    <row r="61" spans="1:7" ht="12.75">
      <c r="A61" s="36" t="s">
        <v>240</v>
      </c>
      <c r="B61" s="97">
        <v>561</v>
      </c>
      <c r="C61" s="105">
        <f t="shared" si="8"/>
        <v>42.18045112781955</v>
      </c>
      <c r="E61" s="32" t="s">
        <v>163</v>
      </c>
      <c r="F61" s="97">
        <v>1804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6</v>
      </c>
      <c r="G65" s="105">
        <f aca="true" t="shared" si="9" ref="G65:G71">(F65/F$51)*100</f>
        <v>14.285714285714285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0</v>
      </c>
      <c r="G66" s="105">
        <f t="shared" si="9"/>
        <v>0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0</v>
      </c>
      <c r="G67" s="105">
        <f t="shared" si="9"/>
        <v>0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8</v>
      </c>
      <c r="G69" s="105">
        <f t="shared" si="9"/>
        <v>19.047619047619047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20</v>
      </c>
      <c r="G70" s="105">
        <f t="shared" si="9"/>
        <v>47.61904761904761</v>
      </c>
    </row>
    <row r="71" spans="1:7" ht="12.75">
      <c r="A71" s="54" t="s">
        <v>252</v>
      </c>
      <c r="B71" s="103">
        <v>6</v>
      </c>
      <c r="C71" s="115">
        <f>(B71/$B$42)*100</f>
        <v>0.4511278195488722</v>
      </c>
      <c r="D71" s="41"/>
      <c r="E71" s="44" t="s">
        <v>220</v>
      </c>
      <c r="F71" s="103">
        <v>8</v>
      </c>
      <c r="G71" s="115">
        <f t="shared" si="9"/>
        <v>19.047619047619047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2002-05-23T13:43:57Z</cp:lastPrinted>
  <dcterms:created xsi:type="dcterms:W3CDTF">2001-10-15T13:22:32Z</dcterms:created>
  <dcterms:modified xsi:type="dcterms:W3CDTF">2002-06-12T15:15:04Z</dcterms:modified>
  <cp:category/>
  <cp:version/>
  <cp:contentType/>
  <cp:contentStatus/>
</cp:coreProperties>
</file>