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<sst xmlns="http://schemas.openxmlformats.org/spreadsheetml/2006/main" count="696" uniqueCount="437">
  <si>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</si>
  <si>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</si>
  <si>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</si>
  <si>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</si>
  <si>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</si>
  <si>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</si>
  <si>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</si>
  <si>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</si>
  <si>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</si>
  <si>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</si>
  <si>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</si>
  <si>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</si>
  <si>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</si>
  <si>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</si>
  <si>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</si>
  <si>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</si>
  <si>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</si>
  <si>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</si>
  <si>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</si>
  <si>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</si>
  <si>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</si>
  <si>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</si>
  <si>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</si>
  <si>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</si>
  <si>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</si>
  <si>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</si>
  <si>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</si>
  <si>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</si>
  <si>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</si>
  <si>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</si>
  <si>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</si>
  <si>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</si>
  <si>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</si>
  <si>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</si>
  <si>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</si>
  <si>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</si>
  <si>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</si>
  <si>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</si>
  <si>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</si>
  <si>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</si>
  <si>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</si>
  <si>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</si>
  <si>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</si>
  <si>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</si>
  <si>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</si>
  <si>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</si>
  <si>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</si>
  <si>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</si>
  <si>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</si>
  <si>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</si>
  <si>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</si>
  <si>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</si>
  <si>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</si>
  <si>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</si>
  <si>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</si>
  <si>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</si>
  <si>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</si>
  <si>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</si>
  <si>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</si>
  <si>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</si>
  <si>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</si>
  <si>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</si>
  <si>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</si>
  <si>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</si>
  <si>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</si>
  <si>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</si>
  <si>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</si>
  <si>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</si>
  <si>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</si>
  <si>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</si>
  <si>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</si>
  <si>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</si>
  <si>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</si>
  <si>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</si>
  <si>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</si>
  <si>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</si>
  <si>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</si>
  <si>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</si>
  <si>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</si>
  <si>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</si>
  <si>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</si>
  <si>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</si>
  <si>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</si>
  <si>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</si>
  <si>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</si>
  <si>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</si>
  <si>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</si>
  <si>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</si>
  <si>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</si>
  <si>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</si>
  <si>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</si>
  <si>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</si>
  <si>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</si>
  <si>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</si>
  <si>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</si>
  <si>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</si>
  <si>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</si>
  <si>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</si>
  <si>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</si>
  <si>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</si>
  <si>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</si>
  <si>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</si>
  <si>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</si>
  <si>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</si>
  <si>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</si>
  <si>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</si>
  <si>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</si>
  <si>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</si>
  <si>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</si>
  <si>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</si>
  <si>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</si>
  <si>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</si>
  <si>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</si>
  <si>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</si>
  <si>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</si>
  <si>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</si>
  <si>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</si>
  <si>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</si>
  <si>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</si>
  <si>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</si>
  <si>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</si>
  <si>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</si>
  <si>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</si>
  <si>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</si>
  <si>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</si>
  <si>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</si>
  <si>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</si>
  <si>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</si>
  <si>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</si>
  <si>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</si>
  <si>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</si>
  <si>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</si>
  <si>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</si>
  <si>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</si>
  <si>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</si>
  <si>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</si>
  <si>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</si>
  <si>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</si>
  <si>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</si>
  <si>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</si>
  <si>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</si>
  <si>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</si>
  <si>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</si>
  <si>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</si>
  <si>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</si>
  <si>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</si>
  <si>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</si>
  <si>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</si>
  <si>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</si>
  <si>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</si>
  <si>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</si>
  <si>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</si>
  <si>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</si>
  <si>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</si>
  <si>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</si>
  <si>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</si>
  <si>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</si>
  <si>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</si>
  <si>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</si>
  <si>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</si>
  <si>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</si>
  <si>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</si>
  <si>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</si>
  <si>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</si>
  <si>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</si>
  <si>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</si>
  <si>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</si>
  <si>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</si>
  <si>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</si>
  <si>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</si>
  <si>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</si>
  <si>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</si>
  <si>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</si>
  <si>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</si>
  <si>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</si>
  <si>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</si>
  <si>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</si>
  <si>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</si>
  <si>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</si>
  <si>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</si>
  <si>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</si>
  <si>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</si>
  <si>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</si>
  <si>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</si>
  <si>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</si>
  <si>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</si>
  <si>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</si>
  <si>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</si>
  <si>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</si>
  <si>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</si>
  <si>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</si>
  <si>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</si>
  <si>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</si>
  <si>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</si>
  <si>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</si>
  <si>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</si>
  <si>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</si>
  <si>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</si>
  <si>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</si>
  <si>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</si>
  <si>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</si>
  <si>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</si>
  <si>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</si>
  <si>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</si>
  <si>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</si>
  <si>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</si>
  <si>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</si>
  <si>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</si>
  <si>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</si>
  <si>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</si>
  <si>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</si>
  <si>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</si>
  <si>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</si>
  <si>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</si>
  <si>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</si>
  <si>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</si>
  <si>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</si>
  <si>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</si>
  <si>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</si>
  <si>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</si>
  <si>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</si>
  <si>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</si>
  <si>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</si>
  <si>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</si>
  <si>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</si>
  <si>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</si>
  <si>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</si>
  <si>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</si>
  <si>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</si>
  <si>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</si>
  <si>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</si>
  <si>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</si>
  <si>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</si>
  <si>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</si>
  <si>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</si>
  <si>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</si>
  <si>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</si>
  <si>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</si>
  <si>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</si>
  <si>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</si>
  <si>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</si>
  <si>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</si>
  <si>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</si>
  <si>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</si>
  <si>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</si>
  <si>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</si>
  <si>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</si>
  <si>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</si>
  <si>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</si>
  <si>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</si>
  <si>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</si>
  <si>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</si>
  <si>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</si>
  <si>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</si>
  <si>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</si>
  <si>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</si>
  <si>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</si>
  <si>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</si>
  <si>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</si>
  <si>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</si>
  <si>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</si>
  <si>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</si>
  <si>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</si>
  <si>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</si>
  <si>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</si>
  <si>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</si>
  <si>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</si>
  <si>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</si>
  <si>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</si>
  <si>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</si>
  <si>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</si>
  <si>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</si>
  <si>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</si>
  <si>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</si>
  <si>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</si>
  <si>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</si>
  <si>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</si>
  <si>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</si>
  <si>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</si>
  <si>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</si>
  <si>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</si>
  <si>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</si>
  <si>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</si>
  <si>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</si>
  <si>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</si>
  <si>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</si>
  <si>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</si>
  <si>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</si>
  <si>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</si>
  <si>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</si>
  <si>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</si>
  <si>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</si>
  <si>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</si>
  <si>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</si>
  <si>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</si>
  <si>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</si>
  <si>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</si>
  <si>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</si>
  <si>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</si>
  <si>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</si>
  <si>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</si>
  <si>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</si>
  <si>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</si>
  <si>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</si>
  <si>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</si>
  <si>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</si>
  <si>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</si>
  <si>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</si>
  <si>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</si>
  <si>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</si>
  <si>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</si>
  <si>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</si>
  <si>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</si>
  <si>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</si>
  <si>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</si>
  <si>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</si>
  <si>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</si>
  <si>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</si>
  <si>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</si>
  <si>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</si>
  <si>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</si>
  <si>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</si>
  <si>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</si>
  <si>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</si>
  <si>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</si>
  <si>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</si>
  <si>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</si>
  <si>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</si>
  <si>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</si>
  <si>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</si>
  <si>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</si>
  <si>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</si>
  <si>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</si>
  <si>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</si>
  <si>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</si>
  <si>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</si>
  <si>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</si>
  <si>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</si>
  <si>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</si>
  <si>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</si>
  <si>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</si>
  <si>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</si>
  <si>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</si>
  <si>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</si>
  <si>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</si>
  <si>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</si>
  <si>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</si>
  <si>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</si>
  <si>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</si>
  <si>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</si>
  <si>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</si>
  <si>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</si>
  <si>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</si>
  <si>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</si>
  <si>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</si>
  <si>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</si>
  <si>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</si>
  <si>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</si>
  <si>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</si>
  <si>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</si>
  <si>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</si>
  <si>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</si>
  <si>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</si>
  <si>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</si>
  <si>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</si>
  <si>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</si>
  <si>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</si>
  <si>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</si>
  <si>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</si>
  <si>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</si>
  <si>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</si>
  <si>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</si>
  <si>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</si>
  <si>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</si>
  <si>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</si>
  <si>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</si>
  <si>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</si>
  <si>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</si>
  <si>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</si>
  <si>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</si>
  <si>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</si>
  <si>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</si>
  <si>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</si>
  <si>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</si>
  <si>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</si>
  <si>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</si>
  <si>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</si>
  <si>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</si>
  <si>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</si>
  <si>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</si>
  <si>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</si>
  <si>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</si>
  <si>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</si>
  <si>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</si>
  <si>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</si>
  <si>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</si>
  <si>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Pequannock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</si>
  <si>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Pequannock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</si>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</sst>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13888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13888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6688</v>
      </c>
      <c r="C9" s="151">
        <f>(B9/$B$7)*100</f>
        <v>48.15668202764977</v>
      </c>
      <c r="D9" s="152"/>
      <c r="E9" s="152" t="s">
        <v>403</v>
      </c>
      <c r="F9" s="150">
        <v>408</v>
      </c>
      <c r="G9" s="153">
        <f t="shared" si="0"/>
        <v>2.9377880184331797</v>
      </c>
    </row>
    <row r="10" spans="1:7" ht="12.75">
      <c r="A10" s="149" t="s">
        <v>404</v>
      </c>
      <c r="B10" s="150">
        <v>7200</v>
      </c>
      <c r="C10" s="151">
        <f>(B10/$B$7)*100</f>
        <v>51.843317972350235</v>
      </c>
      <c r="D10" s="152"/>
      <c r="E10" s="152" t="s">
        <v>405</v>
      </c>
      <c r="F10" s="150">
        <v>29</v>
      </c>
      <c r="G10" s="153">
        <f t="shared" si="0"/>
        <v>0.20881336405529954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144</v>
      </c>
      <c r="G11" s="153">
        <f t="shared" si="0"/>
        <v>1.0368663594470047</v>
      </c>
    </row>
    <row r="12" spans="1:7" ht="12.75">
      <c r="A12" s="149" t="s">
        <v>407</v>
      </c>
      <c r="B12" s="150">
        <v>947</v>
      </c>
      <c r="C12" s="151">
        <f aca="true" t="shared" si="1" ref="C12:C24">B12*100/B$7</f>
        <v>6.818836405529954</v>
      </c>
      <c r="D12" s="152"/>
      <c r="E12" s="152" t="s">
        <v>408</v>
      </c>
      <c r="F12" s="150">
        <v>42</v>
      </c>
      <c r="G12" s="153">
        <f t="shared" si="0"/>
        <v>0.3024193548387097</v>
      </c>
    </row>
    <row r="13" spans="1:7" ht="12.75">
      <c r="A13" s="149" t="s">
        <v>409</v>
      </c>
      <c r="B13" s="150">
        <v>1042</v>
      </c>
      <c r="C13" s="151">
        <f t="shared" si="1"/>
        <v>7.502880184331797</v>
      </c>
      <c r="D13" s="152"/>
      <c r="E13" s="152" t="s">
        <v>410</v>
      </c>
      <c r="F13" s="150">
        <v>193</v>
      </c>
      <c r="G13" s="153">
        <f t="shared" si="0"/>
        <v>1.389688940092166</v>
      </c>
    </row>
    <row r="14" spans="1:7" ht="12.75">
      <c r="A14" s="149" t="s">
        <v>411</v>
      </c>
      <c r="B14" s="150">
        <v>1059</v>
      </c>
      <c r="C14" s="151">
        <f t="shared" si="1"/>
        <v>7.62528801843318</v>
      </c>
      <c r="D14" s="152"/>
      <c r="E14" s="152" t="s">
        <v>412</v>
      </c>
      <c r="F14" s="150">
        <v>13480</v>
      </c>
      <c r="G14" s="153">
        <f t="shared" si="0"/>
        <v>97.06221198156682</v>
      </c>
    </row>
    <row r="15" spans="1:7" ht="12.75">
      <c r="A15" s="149" t="s">
        <v>413</v>
      </c>
      <c r="B15" s="150">
        <v>806</v>
      </c>
      <c r="C15" s="151">
        <f t="shared" si="1"/>
        <v>5.803571428571429</v>
      </c>
      <c r="D15" s="152"/>
      <c r="E15" s="152" t="s">
        <v>414</v>
      </c>
      <c r="F15" s="150">
        <v>13099</v>
      </c>
      <c r="G15" s="153">
        <f t="shared" si="0"/>
        <v>94.31883640552995</v>
      </c>
    </row>
    <row r="16" spans="1:7" ht="12.75">
      <c r="A16" s="149" t="s">
        <v>415</v>
      </c>
      <c r="B16" s="150">
        <v>541</v>
      </c>
      <c r="C16" s="151">
        <f t="shared" si="1"/>
        <v>3.8954493087557602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1545</v>
      </c>
      <c r="C17" s="151">
        <f t="shared" si="1"/>
        <v>11.12471198156682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2572</v>
      </c>
      <c r="C18" s="151">
        <f t="shared" si="1"/>
        <v>18.51958525345622</v>
      </c>
      <c r="D18" s="152"/>
      <c r="E18" s="143" t="s">
        <v>419</v>
      </c>
      <c r="F18" s="141">
        <v>13888</v>
      </c>
      <c r="G18" s="148">
        <v>100</v>
      </c>
    </row>
    <row r="19" spans="1:7" ht="12.75">
      <c r="A19" s="149" t="s">
        <v>420</v>
      </c>
      <c r="B19" s="150">
        <v>2010</v>
      </c>
      <c r="C19" s="151">
        <f t="shared" si="1"/>
        <v>14.472926267281107</v>
      </c>
      <c r="D19" s="152"/>
      <c r="E19" s="152" t="s">
        <v>421</v>
      </c>
      <c r="F19" s="150">
        <v>13862</v>
      </c>
      <c r="G19" s="153">
        <f aca="true" t="shared" si="2" ref="G19:G30">F19*100/F$18</f>
        <v>99.81278801843318</v>
      </c>
    </row>
    <row r="20" spans="1:7" ht="12.75">
      <c r="A20" s="149" t="s">
        <v>422</v>
      </c>
      <c r="B20" s="150">
        <v>797</v>
      </c>
      <c r="C20" s="151">
        <f t="shared" si="1"/>
        <v>5.738767281105991</v>
      </c>
      <c r="D20" s="152"/>
      <c r="E20" s="152" t="s">
        <v>423</v>
      </c>
      <c r="F20" s="150">
        <v>5026</v>
      </c>
      <c r="G20" s="153">
        <f t="shared" si="2"/>
        <v>36.189516129032256</v>
      </c>
    </row>
    <row r="21" spans="1:7" ht="12.75">
      <c r="A21" s="149" t="s">
        <v>424</v>
      </c>
      <c r="B21" s="150">
        <v>613</v>
      </c>
      <c r="C21" s="151">
        <f t="shared" si="1"/>
        <v>4.4138824884792625</v>
      </c>
      <c r="D21" s="152"/>
      <c r="E21" s="152" t="s">
        <v>425</v>
      </c>
      <c r="F21" s="150">
        <v>3294</v>
      </c>
      <c r="G21" s="153">
        <f t="shared" si="2"/>
        <v>23.71831797235023</v>
      </c>
    </row>
    <row r="22" spans="1:7" ht="12.75">
      <c r="A22" s="149" t="s">
        <v>426</v>
      </c>
      <c r="B22" s="150">
        <v>1067</v>
      </c>
      <c r="C22" s="151">
        <f t="shared" si="1"/>
        <v>7.6828917050691246</v>
      </c>
      <c r="D22" s="152"/>
      <c r="E22" s="152" t="s">
        <v>427</v>
      </c>
      <c r="F22" s="150">
        <v>4731</v>
      </c>
      <c r="G22" s="153">
        <f t="shared" si="2"/>
        <v>34.0653801843318</v>
      </c>
    </row>
    <row r="23" spans="1:7" ht="12.75">
      <c r="A23" s="149" t="s">
        <v>428</v>
      </c>
      <c r="B23" s="150">
        <v>683</v>
      </c>
      <c r="C23" s="151">
        <f t="shared" si="1"/>
        <v>4.9179147465437785</v>
      </c>
      <c r="D23" s="152"/>
      <c r="E23" s="152" t="s">
        <v>429</v>
      </c>
      <c r="F23" s="150">
        <v>3477</v>
      </c>
      <c r="G23" s="153">
        <f t="shared" si="2"/>
        <v>25.036002304147466</v>
      </c>
    </row>
    <row r="24" spans="1:7" ht="12.75">
      <c r="A24" s="149" t="s">
        <v>430</v>
      </c>
      <c r="B24" s="150">
        <v>206</v>
      </c>
      <c r="C24" s="151">
        <f t="shared" si="1"/>
        <v>1.483294930875576</v>
      </c>
      <c r="D24" s="152"/>
      <c r="E24" s="152" t="s">
        <v>431</v>
      </c>
      <c r="F24" s="150">
        <v>506</v>
      </c>
      <c r="G24" s="153">
        <f t="shared" si="2"/>
        <v>3.6434331797235022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95</v>
      </c>
      <c r="G25" s="153">
        <f t="shared" si="2"/>
        <v>0.6840437788018433</v>
      </c>
    </row>
    <row r="26" spans="1:7" ht="12.75">
      <c r="A26" s="149" t="s">
        <v>433</v>
      </c>
      <c r="B26" s="145">
        <v>38.9</v>
      </c>
      <c r="C26" s="155" t="s">
        <v>261</v>
      </c>
      <c r="D26" s="152"/>
      <c r="E26" s="156" t="s">
        <v>434</v>
      </c>
      <c r="F26" s="157">
        <v>305</v>
      </c>
      <c r="G26" s="153">
        <f t="shared" si="2"/>
        <v>2.196140552995392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111</v>
      </c>
      <c r="G27" s="153">
        <f t="shared" si="2"/>
        <v>0.7992511520737328</v>
      </c>
    </row>
    <row r="28" spans="1:7" ht="12.75">
      <c r="A28" s="149" t="s">
        <v>262</v>
      </c>
      <c r="B28" s="150">
        <v>10293</v>
      </c>
      <c r="C28" s="151">
        <f aca="true" t="shared" si="3" ref="C28:C35">B28*100/B$7</f>
        <v>74.11434331797236</v>
      </c>
      <c r="D28" s="152"/>
      <c r="E28" s="152" t="s">
        <v>436</v>
      </c>
      <c r="F28" s="150">
        <v>26</v>
      </c>
      <c r="G28" s="153">
        <f t="shared" si="2"/>
        <v>0.18721198156682028</v>
      </c>
    </row>
    <row r="29" spans="1:7" ht="12.75">
      <c r="A29" s="149" t="s">
        <v>0</v>
      </c>
      <c r="B29" s="150">
        <v>4889</v>
      </c>
      <c r="C29" s="151">
        <f t="shared" si="3"/>
        <v>35.20305299539171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5404</v>
      </c>
      <c r="C30" s="151">
        <f t="shared" si="3"/>
        <v>38.91129032258065</v>
      </c>
      <c r="D30" s="152"/>
      <c r="E30" s="152" t="s">
        <v>3</v>
      </c>
      <c r="F30" s="150">
        <v>26</v>
      </c>
      <c r="G30" s="153">
        <f t="shared" si="2"/>
        <v>0.18721198156682028</v>
      </c>
    </row>
    <row r="31" spans="1:7" ht="12.75">
      <c r="A31" s="149" t="s">
        <v>4</v>
      </c>
      <c r="B31" s="150">
        <v>9912</v>
      </c>
      <c r="C31" s="151">
        <f t="shared" si="3"/>
        <v>71.37096774193549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2320</v>
      </c>
      <c r="C32" s="151">
        <f t="shared" si="3"/>
        <v>16.705069124423964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1956</v>
      </c>
      <c r="C33" s="151">
        <f t="shared" si="3"/>
        <v>14.084101382488479</v>
      </c>
      <c r="D33" s="152"/>
      <c r="E33" s="143" t="s">
        <v>8</v>
      </c>
      <c r="F33" s="141">
        <v>5026</v>
      </c>
      <c r="G33" s="148">
        <v>100</v>
      </c>
    </row>
    <row r="34" spans="1:7" ht="12.75">
      <c r="A34" s="149" t="s">
        <v>0</v>
      </c>
      <c r="B34" s="150">
        <v>813</v>
      </c>
      <c r="C34" s="151">
        <f t="shared" si="3"/>
        <v>5.85397465437788</v>
      </c>
      <c r="D34" s="152"/>
      <c r="E34" s="152" t="s">
        <v>9</v>
      </c>
      <c r="F34" s="150">
        <v>3828</v>
      </c>
      <c r="G34" s="153">
        <f aca="true" t="shared" si="4" ref="G34:G42">F34*100/F$33</f>
        <v>76.16394747313967</v>
      </c>
    </row>
    <row r="35" spans="1:7" ht="12.75">
      <c r="A35" s="149" t="s">
        <v>2</v>
      </c>
      <c r="B35" s="150">
        <v>1143</v>
      </c>
      <c r="C35" s="151">
        <f t="shared" si="3"/>
        <v>8.2301267281106</v>
      </c>
      <c r="D35" s="152"/>
      <c r="E35" s="152" t="s">
        <v>10</v>
      </c>
      <c r="F35" s="150">
        <v>1790</v>
      </c>
      <c r="G35" s="153">
        <f t="shared" si="4"/>
        <v>35.614803024273776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3294</v>
      </c>
      <c r="G36" s="153">
        <f t="shared" si="4"/>
        <v>65.5391961798647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1591</v>
      </c>
      <c r="G37" s="153">
        <f t="shared" si="4"/>
        <v>31.655391961798646</v>
      </c>
    </row>
    <row r="38" spans="1:7" ht="12.75">
      <c r="A38" s="162" t="s">
        <v>13</v>
      </c>
      <c r="B38" s="150">
        <v>13808</v>
      </c>
      <c r="C38" s="151">
        <f aca="true" t="shared" si="5" ref="C38:C56">B38*100/B$7</f>
        <v>99.42396313364056</v>
      </c>
      <c r="D38" s="152"/>
      <c r="E38" s="152" t="s">
        <v>14</v>
      </c>
      <c r="F38" s="150">
        <v>393</v>
      </c>
      <c r="G38" s="153">
        <f t="shared" si="4"/>
        <v>7.819339434938321</v>
      </c>
    </row>
    <row r="39" spans="1:7" ht="12.75">
      <c r="A39" s="149" t="s">
        <v>15</v>
      </c>
      <c r="B39" s="150">
        <v>13416</v>
      </c>
      <c r="C39" s="151">
        <f t="shared" si="5"/>
        <v>96.60138248847926</v>
      </c>
      <c r="D39" s="152"/>
      <c r="E39" s="152" t="s">
        <v>10</v>
      </c>
      <c r="F39" s="150">
        <v>152</v>
      </c>
      <c r="G39" s="153">
        <f t="shared" si="4"/>
        <v>3.024273776362913</v>
      </c>
    </row>
    <row r="40" spans="1:7" ht="12.75">
      <c r="A40" s="149" t="s">
        <v>16</v>
      </c>
      <c r="B40" s="150">
        <v>41</v>
      </c>
      <c r="C40" s="151">
        <f t="shared" si="5"/>
        <v>0.2952188940092166</v>
      </c>
      <c r="D40" s="152"/>
      <c r="E40" s="152" t="s">
        <v>17</v>
      </c>
      <c r="F40" s="150">
        <v>1198</v>
      </c>
      <c r="G40" s="153">
        <f t="shared" si="4"/>
        <v>23.836052526860325</v>
      </c>
    </row>
    <row r="41" spans="1:7" ht="12.75">
      <c r="A41" s="149" t="s">
        <v>18</v>
      </c>
      <c r="B41" s="150">
        <v>17</v>
      </c>
      <c r="C41" s="151">
        <f t="shared" si="5"/>
        <v>0.12240783410138249</v>
      </c>
      <c r="D41" s="152"/>
      <c r="E41" s="152" t="s">
        <v>19</v>
      </c>
      <c r="F41" s="150">
        <v>1052</v>
      </c>
      <c r="G41" s="153">
        <f t="shared" si="4"/>
        <v>20.931157978511738</v>
      </c>
    </row>
    <row r="42" spans="1:7" ht="12.75">
      <c r="A42" s="149" t="s">
        <v>20</v>
      </c>
      <c r="B42" s="150">
        <v>265</v>
      </c>
      <c r="C42" s="151">
        <f t="shared" si="5"/>
        <v>1.9081221198156681</v>
      </c>
      <c r="D42" s="152"/>
      <c r="E42" s="152" t="s">
        <v>21</v>
      </c>
      <c r="F42" s="150">
        <v>443</v>
      </c>
      <c r="G42" s="153">
        <f t="shared" si="4"/>
        <v>8.814166335057699</v>
      </c>
    </row>
    <row r="43" spans="1:7" ht="12.75">
      <c r="A43" s="149" t="s">
        <v>22</v>
      </c>
      <c r="B43" s="150">
        <v>59</v>
      </c>
      <c r="C43" s="151">
        <f t="shared" si="5"/>
        <v>0.4248271889400922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45</v>
      </c>
      <c r="C44" s="151">
        <f t="shared" si="5"/>
        <v>0.32402073732718895</v>
      </c>
      <c r="D44" s="152"/>
      <c r="E44" s="152" t="s">
        <v>24</v>
      </c>
      <c r="F44" s="159">
        <v>1849</v>
      </c>
      <c r="G44" s="163">
        <f>F44*100/F33</f>
        <v>36.78869876641464</v>
      </c>
    </row>
    <row r="45" spans="1:7" ht="12.75">
      <c r="A45" s="149" t="s">
        <v>25</v>
      </c>
      <c r="B45" s="150">
        <v>88</v>
      </c>
      <c r="C45" s="151">
        <f t="shared" si="5"/>
        <v>0.6336405529953917</v>
      </c>
      <c r="D45" s="152"/>
      <c r="E45" s="152" t="s">
        <v>26</v>
      </c>
      <c r="F45" s="159">
        <v>1414</v>
      </c>
      <c r="G45" s="163">
        <f>F45*100/F33</f>
        <v>28.133704735376046</v>
      </c>
    </row>
    <row r="46" spans="1:7" ht="12.75">
      <c r="A46" s="149" t="s">
        <v>27</v>
      </c>
      <c r="B46" s="150">
        <v>3</v>
      </c>
      <c r="C46" s="151">
        <f t="shared" si="5"/>
        <v>0.021601382488479263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40</v>
      </c>
      <c r="C47" s="151">
        <f t="shared" si="5"/>
        <v>0.2880184331797235</v>
      </c>
      <c r="D47" s="152"/>
      <c r="E47" s="152" t="s">
        <v>29</v>
      </c>
      <c r="F47" s="164">
        <v>2.76</v>
      </c>
      <c r="G47" s="165" t="s">
        <v>261</v>
      </c>
    </row>
    <row r="48" spans="1:7" ht="12.75">
      <c r="A48" s="149" t="s">
        <v>30</v>
      </c>
      <c r="B48" s="150">
        <v>12</v>
      </c>
      <c r="C48" s="151">
        <f t="shared" si="5"/>
        <v>0.08640552995391705</v>
      </c>
      <c r="D48" s="152"/>
      <c r="E48" s="152" t="s">
        <v>31</v>
      </c>
      <c r="F48" s="145">
        <v>3.23</v>
      </c>
      <c r="G48" s="165" t="s">
        <v>261</v>
      </c>
    </row>
    <row r="49" spans="1:7" ht="14.25">
      <c r="A49" s="149" t="s">
        <v>32</v>
      </c>
      <c r="B49" s="150">
        <v>18</v>
      </c>
      <c r="C49" s="151">
        <f t="shared" si="5"/>
        <v>0.12960829493087558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5097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5026</v>
      </c>
      <c r="G52" s="153">
        <f>F52*100/F$51</f>
        <v>98.60702373945458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71</v>
      </c>
      <c r="G53" s="153">
        <f>F53*100/F$51</f>
        <v>1.3929762605454188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16</v>
      </c>
      <c r="G54" s="153">
        <f>F54*100/F$51</f>
        <v>0.31391014322150285</v>
      </c>
    </row>
    <row r="55" spans="1:7" ht="12.75">
      <c r="A55" s="149" t="s">
        <v>43</v>
      </c>
      <c r="B55" s="150">
        <v>69</v>
      </c>
      <c r="C55" s="151">
        <f t="shared" si="5"/>
        <v>0.496831797235023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80</v>
      </c>
      <c r="C56" s="151">
        <f t="shared" si="5"/>
        <v>0.576036866359447</v>
      </c>
      <c r="D56" s="152"/>
      <c r="E56" s="152" t="s">
        <v>45</v>
      </c>
      <c r="F56" s="166">
        <v>0.5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13487</v>
      </c>
      <c r="C60" s="167">
        <f>B60*100/B7</f>
        <v>97.11261520737327</v>
      </c>
      <c r="D60" s="152"/>
      <c r="E60" s="143" t="s">
        <v>51</v>
      </c>
      <c r="F60" s="141">
        <v>5026</v>
      </c>
      <c r="G60" s="148">
        <v>100</v>
      </c>
    </row>
    <row r="61" spans="1:7" ht="12.75">
      <c r="A61" s="149" t="s">
        <v>52</v>
      </c>
      <c r="B61" s="159">
        <v>62</v>
      </c>
      <c r="C61" s="167">
        <f>B61*100/B7</f>
        <v>0.44642857142857145</v>
      </c>
      <c r="D61" s="152"/>
      <c r="E61" s="152" t="s">
        <v>53</v>
      </c>
      <c r="F61" s="150">
        <v>4497</v>
      </c>
      <c r="G61" s="153">
        <f>F61*100/F$60</f>
        <v>89.47473139673697</v>
      </c>
    </row>
    <row r="62" spans="1:7" ht="12.75">
      <c r="A62" s="149" t="s">
        <v>54</v>
      </c>
      <c r="B62" s="159">
        <v>31</v>
      </c>
      <c r="C62" s="167">
        <f>B62*100/B7</f>
        <v>0.22321428571428573</v>
      </c>
      <c r="D62" s="152"/>
      <c r="E62" s="152" t="s">
        <v>55</v>
      </c>
      <c r="F62" s="150">
        <v>529</v>
      </c>
      <c r="G62" s="153">
        <f>F62*100/F$60</f>
        <v>10.525268603263033</v>
      </c>
    </row>
    <row r="63" spans="1:7" ht="12.75">
      <c r="A63" s="149" t="s">
        <v>56</v>
      </c>
      <c r="B63" s="159">
        <v>294</v>
      </c>
      <c r="C63" s="167">
        <f>B63*100/B7</f>
        <v>2.1169354838709675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64">
        <v>2.86</v>
      </c>
      <c r="G64" s="165" t="s">
        <v>261</v>
      </c>
    </row>
    <row r="65" spans="1:7" ht="13.5" thickBot="1">
      <c r="A65" s="170" t="s">
        <v>59</v>
      </c>
      <c r="B65" s="171">
        <v>99</v>
      </c>
      <c r="C65" s="172">
        <f>B65*100/B7</f>
        <v>0.7128456221198156</v>
      </c>
      <c r="D65" s="173"/>
      <c r="E65" s="173" t="s">
        <v>60</v>
      </c>
      <c r="F65" s="174">
        <v>1.88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13888</v>
      </c>
      <c r="G9" s="33">
        <f>(F9/$F$9)*100</f>
        <v>100</v>
      </c>
    </row>
    <row r="10" spans="1:7" ht="12.75">
      <c r="A10" s="29" t="s">
        <v>269</v>
      </c>
      <c r="B10" s="93">
        <v>3820</v>
      </c>
      <c r="C10" s="33">
        <f aca="true" t="shared" si="0" ref="C10:C15">(B10/$B$10)*100</f>
        <v>100</v>
      </c>
      <c r="E10" s="34" t="s">
        <v>270</v>
      </c>
      <c r="F10" s="97">
        <v>12904</v>
      </c>
      <c r="G10" s="84">
        <f aca="true" t="shared" si="1" ref="G10:G16">(F10/$F$9)*100</f>
        <v>92.9147465437788</v>
      </c>
    </row>
    <row r="11" spans="1:8" ht="12.75">
      <c r="A11" s="36" t="s">
        <v>271</v>
      </c>
      <c r="B11" s="98">
        <v>405</v>
      </c>
      <c r="C11" s="35">
        <f t="shared" si="0"/>
        <v>10.602094240837696</v>
      </c>
      <c r="E11" s="34" t="s">
        <v>272</v>
      </c>
      <c r="F11" s="97">
        <v>12816</v>
      </c>
      <c r="G11" s="84">
        <f t="shared" si="1"/>
        <v>92.2811059907834</v>
      </c>
      <c r="H11" s="15" t="s">
        <v>250</v>
      </c>
    </row>
    <row r="12" spans="1:8" ht="12.75">
      <c r="A12" s="36" t="s">
        <v>273</v>
      </c>
      <c r="B12" s="98">
        <v>218</v>
      </c>
      <c r="C12" s="35">
        <f t="shared" si="0"/>
        <v>5.706806282722513</v>
      </c>
      <c r="E12" s="34" t="s">
        <v>274</v>
      </c>
      <c r="F12" s="97">
        <v>9899</v>
      </c>
      <c r="G12" s="84">
        <f t="shared" si="1"/>
        <v>71.27736175115207</v>
      </c>
      <c r="H12" s="15" t="s">
        <v>250</v>
      </c>
    </row>
    <row r="13" spans="1:7" ht="12.75">
      <c r="A13" s="36" t="s">
        <v>275</v>
      </c>
      <c r="B13" s="98">
        <v>1652</v>
      </c>
      <c r="C13" s="35">
        <f t="shared" si="0"/>
        <v>43.24607329842932</v>
      </c>
      <c r="E13" s="34" t="s">
        <v>276</v>
      </c>
      <c r="F13" s="97">
        <v>2917</v>
      </c>
      <c r="G13" s="84">
        <f t="shared" si="1"/>
        <v>21.003744239631335</v>
      </c>
    </row>
    <row r="14" spans="1:7" ht="12.75">
      <c r="A14" s="36" t="s">
        <v>277</v>
      </c>
      <c r="B14" s="98">
        <v>778</v>
      </c>
      <c r="C14" s="35">
        <f t="shared" si="0"/>
        <v>20.36649214659686</v>
      </c>
      <c r="E14" s="34" t="s">
        <v>166</v>
      </c>
      <c r="F14" s="97">
        <v>88</v>
      </c>
      <c r="G14" s="84">
        <f t="shared" si="1"/>
        <v>0.6336405529953917</v>
      </c>
    </row>
    <row r="15" spans="1:7" ht="12.75">
      <c r="A15" s="36" t="s">
        <v>324</v>
      </c>
      <c r="B15" s="97">
        <v>767</v>
      </c>
      <c r="C15" s="35">
        <f t="shared" si="0"/>
        <v>20.07853403141361</v>
      </c>
      <c r="E15" s="34" t="s">
        <v>278</v>
      </c>
      <c r="F15" s="97">
        <v>984</v>
      </c>
      <c r="G15" s="84">
        <f t="shared" si="1"/>
        <v>7.085253456221198</v>
      </c>
    </row>
    <row r="16" spans="1:7" ht="12.75">
      <c r="A16" s="36"/>
      <c r="B16" s="93" t="s">
        <v>250</v>
      </c>
      <c r="C16" s="10"/>
      <c r="E16" s="34" t="s">
        <v>279</v>
      </c>
      <c r="F16" s="98">
        <v>128</v>
      </c>
      <c r="G16" s="84">
        <f t="shared" si="1"/>
        <v>0.9216589861751152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736</v>
      </c>
      <c r="G17" s="84">
        <f>(F17/$F$9)*100</f>
        <v>5.299539170506913</v>
      </c>
    </row>
    <row r="18" spans="1:7" ht="12.75">
      <c r="A18" s="29" t="s">
        <v>282</v>
      </c>
      <c r="B18" s="93">
        <v>9495</v>
      </c>
      <c r="C18" s="33">
        <f>(B18/$B$18)*100</f>
        <v>100</v>
      </c>
      <c r="E18" s="34" t="s">
        <v>283</v>
      </c>
      <c r="F18" s="97">
        <v>248</v>
      </c>
      <c r="G18" s="84">
        <f>(F18/$F$9)*100</f>
        <v>1.7857142857142856</v>
      </c>
    </row>
    <row r="19" spans="1:7" ht="12.75">
      <c r="A19" s="36" t="s">
        <v>284</v>
      </c>
      <c r="B19" s="97">
        <v>228</v>
      </c>
      <c r="C19" s="84">
        <f aca="true" t="shared" si="2" ref="C19:C25">(B19/$B$18)*100</f>
        <v>2.4012638230647707</v>
      </c>
      <c r="E19" s="34"/>
      <c r="F19" s="97" t="s">
        <v>250</v>
      </c>
      <c r="G19" s="84"/>
    </row>
    <row r="20" spans="1:7" ht="12.75">
      <c r="A20" s="36" t="s">
        <v>285</v>
      </c>
      <c r="B20" s="97">
        <v>451</v>
      </c>
      <c r="C20" s="84">
        <f t="shared" si="2"/>
        <v>4.749868351764086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2903</v>
      </c>
      <c r="C21" s="84">
        <f t="shared" si="2"/>
        <v>30.573986308583468</v>
      </c>
      <c r="E21" s="38" t="s">
        <v>167</v>
      </c>
      <c r="F21" s="80">
        <v>984</v>
      </c>
      <c r="G21" s="33">
        <f>(F21/$F$21)*100</f>
        <v>100</v>
      </c>
    </row>
    <row r="22" spans="1:7" ht="12.75">
      <c r="A22" s="36" t="s">
        <v>302</v>
      </c>
      <c r="B22" s="97">
        <v>1810</v>
      </c>
      <c r="C22" s="84">
        <f t="shared" si="2"/>
        <v>19.06266456029489</v>
      </c>
      <c r="E22" s="34" t="s">
        <v>303</v>
      </c>
      <c r="F22" s="97">
        <v>458</v>
      </c>
      <c r="G22" s="84">
        <f aca="true" t="shared" si="3" ref="G22:G27">(F22/$F$21)*100</f>
        <v>46.54471544715447</v>
      </c>
    </row>
    <row r="23" spans="1:7" ht="12.75">
      <c r="A23" s="36" t="s">
        <v>304</v>
      </c>
      <c r="B23" s="97">
        <v>546</v>
      </c>
      <c r="C23" s="84">
        <f t="shared" si="2"/>
        <v>5.7503949447077405</v>
      </c>
      <c r="E23" s="34" t="s">
        <v>305</v>
      </c>
      <c r="F23" s="97">
        <v>293</v>
      </c>
      <c r="G23" s="84">
        <f t="shared" si="3"/>
        <v>29.776422764227643</v>
      </c>
    </row>
    <row r="24" spans="1:7" ht="12.75">
      <c r="A24" s="36" t="s">
        <v>306</v>
      </c>
      <c r="B24" s="97">
        <v>2476</v>
      </c>
      <c r="C24" s="84">
        <f t="shared" si="2"/>
        <v>26.076882569773563</v>
      </c>
      <c r="E24" s="34" t="s">
        <v>307</v>
      </c>
      <c r="F24" s="97">
        <v>25</v>
      </c>
      <c r="G24" s="84">
        <f t="shared" si="3"/>
        <v>2.540650406504065</v>
      </c>
    </row>
    <row r="25" spans="1:7" ht="12.75">
      <c r="A25" s="36" t="s">
        <v>308</v>
      </c>
      <c r="B25" s="97">
        <v>1081</v>
      </c>
      <c r="C25" s="84">
        <f t="shared" si="2"/>
        <v>11.384939441811479</v>
      </c>
      <c r="E25" s="34" t="s">
        <v>309</v>
      </c>
      <c r="F25" s="97">
        <v>13</v>
      </c>
      <c r="G25" s="84">
        <f t="shared" si="3"/>
        <v>1.321138211382114</v>
      </c>
    </row>
    <row r="26" spans="1:7" ht="12.75">
      <c r="A26" s="36"/>
      <c r="B26" s="93" t="s">
        <v>250</v>
      </c>
      <c r="C26" s="35"/>
      <c r="E26" s="34" t="s">
        <v>310</v>
      </c>
      <c r="F26" s="97">
        <v>157</v>
      </c>
      <c r="G26" s="84">
        <f t="shared" si="3"/>
        <v>15.955284552845528</v>
      </c>
    </row>
    <row r="27" spans="1:7" ht="12.75">
      <c r="A27" s="36" t="s">
        <v>311</v>
      </c>
      <c r="B27" s="108">
        <v>92.8</v>
      </c>
      <c r="C27" s="37" t="s">
        <v>261</v>
      </c>
      <c r="E27" s="34" t="s">
        <v>312</v>
      </c>
      <c r="F27" s="97">
        <v>38</v>
      </c>
      <c r="G27" s="84">
        <f t="shared" si="3"/>
        <v>3.861788617886179</v>
      </c>
    </row>
    <row r="28" spans="1:7" ht="12.75">
      <c r="A28" s="36" t="s">
        <v>313</v>
      </c>
      <c r="B28" s="108">
        <v>37.5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12966</v>
      </c>
      <c r="G30" s="33">
        <f>(F30/$F$30)*100</f>
        <v>100</v>
      </c>
      <c r="J30" s="39"/>
    </row>
    <row r="31" spans="1:10" ht="12.75">
      <c r="A31" s="95" t="s">
        <v>296</v>
      </c>
      <c r="B31" s="93">
        <v>10837</v>
      </c>
      <c r="C31" s="33">
        <f>(B31/$B$31)*100</f>
        <v>100</v>
      </c>
      <c r="E31" s="34" t="s">
        <v>317</v>
      </c>
      <c r="F31" s="97">
        <v>11653</v>
      </c>
      <c r="G31" s="101">
        <f>(F31/$F$30)*100</f>
        <v>89.8735153478328</v>
      </c>
      <c r="J31" s="39"/>
    </row>
    <row r="32" spans="1:10" ht="12.75">
      <c r="A32" s="36" t="s">
        <v>318</v>
      </c>
      <c r="B32" s="97">
        <v>2266</v>
      </c>
      <c r="C32" s="10">
        <f>(B32/$B$31)*100</f>
        <v>20.909845898311342</v>
      </c>
      <c r="E32" s="34" t="s">
        <v>319</v>
      </c>
      <c r="F32" s="97">
        <v>1313</v>
      </c>
      <c r="G32" s="101">
        <f aca="true" t="shared" si="4" ref="G32:G39">(F32/$F$30)*100</f>
        <v>10.126484652167207</v>
      </c>
      <c r="J32" s="39"/>
    </row>
    <row r="33" spans="1:10" ht="12.75">
      <c r="A33" s="36" t="s">
        <v>320</v>
      </c>
      <c r="B33" s="97">
        <v>7070</v>
      </c>
      <c r="C33" s="10">
        <f aca="true" t="shared" si="5" ref="C33:C38">(B33/$B$31)*100</f>
        <v>65.23945741441358</v>
      </c>
      <c r="E33" s="34" t="s">
        <v>321</v>
      </c>
      <c r="F33" s="97">
        <v>353</v>
      </c>
      <c r="G33" s="101">
        <f t="shared" si="4"/>
        <v>2.722505013111214</v>
      </c>
      <c r="J33" s="39"/>
    </row>
    <row r="34" spans="1:7" ht="12.75">
      <c r="A34" s="36" t="s">
        <v>322</v>
      </c>
      <c r="B34" s="97">
        <v>114</v>
      </c>
      <c r="C34" s="10">
        <f t="shared" si="5"/>
        <v>1.051951647134816</v>
      </c>
      <c r="E34" s="34" t="s">
        <v>323</v>
      </c>
      <c r="F34" s="97">
        <v>310</v>
      </c>
      <c r="G34" s="101">
        <f t="shared" si="4"/>
        <v>2.390868425111831</v>
      </c>
    </row>
    <row r="35" spans="1:7" ht="12.75">
      <c r="A35" s="36" t="s">
        <v>325</v>
      </c>
      <c r="B35" s="97">
        <v>733</v>
      </c>
      <c r="C35" s="10">
        <f t="shared" si="5"/>
        <v>6.763864538156317</v>
      </c>
      <c r="E35" s="34" t="s">
        <v>321</v>
      </c>
      <c r="F35" s="97">
        <v>107</v>
      </c>
      <c r="G35" s="101">
        <f t="shared" si="4"/>
        <v>0.8252352306031158</v>
      </c>
    </row>
    <row r="36" spans="1:7" ht="12.75">
      <c r="A36" s="36" t="s">
        <v>297</v>
      </c>
      <c r="B36" s="97">
        <v>633</v>
      </c>
      <c r="C36" s="10">
        <f t="shared" si="5"/>
        <v>5.841099935406477</v>
      </c>
      <c r="E36" s="34" t="s">
        <v>327</v>
      </c>
      <c r="F36" s="97">
        <v>714</v>
      </c>
      <c r="G36" s="101">
        <f t="shared" si="4"/>
        <v>5.506709856547895</v>
      </c>
    </row>
    <row r="37" spans="1:7" ht="12.75">
      <c r="A37" s="36" t="s">
        <v>326</v>
      </c>
      <c r="B37" s="97">
        <v>654</v>
      </c>
      <c r="C37" s="10">
        <f t="shared" si="5"/>
        <v>6.034880501983944</v>
      </c>
      <c r="E37" s="34" t="s">
        <v>321</v>
      </c>
      <c r="F37" s="97">
        <v>151</v>
      </c>
      <c r="G37" s="101">
        <f t="shared" si="4"/>
        <v>1.1645842973931821</v>
      </c>
    </row>
    <row r="38" spans="1:7" ht="12.75">
      <c r="A38" s="36" t="s">
        <v>297</v>
      </c>
      <c r="B38" s="97">
        <v>472</v>
      </c>
      <c r="C38" s="10">
        <f t="shared" si="5"/>
        <v>4.355448924979237</v>
      </c>
      <c r="E38" s="34" t="s">
        <v>259</v>
      </c>
      <c r="F38" s="97">
        <v>248</v>
      </c>
      <c r="G38" s="101">
        <f t="shared" si="4"/>
        <v>1.912694740089465</v>
      </c>
    </row>
    <row r="39" spans="1:7" ht="12.75">
      <c r="A39" s="36"/>
      <c r="B39" s="97" t="s">
        <v>250</v>
      </c>
      <c r="C39" s="10"/>
      <c r="E39" s="34" t="s">
        <v>321</v>
      </c>
      <c r="F39" s="97">
        <v>79</v>
      </c>
      <c r="G39" s="101">
        <f t="shared" si="4"/>
        <v>0.6092858244639827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159</v>
      </c>
      <c r="C42" s="33">
        <f>(B42/$B$42)*100</f>
        <v>100</v>
      </c>
      <c r="E42" s="31" t="s">
        <v>268</v>
      </c>
      <c r="F42" s="80">
        <v>13888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15.09433962264151</v>
      </c>
      <c r="E43" s="60" t="s">
        <v>168</v>
      </c>
      <c r="F43" s="106">
        <v>18055</v>
      </c>
      <c r="G43" s="107">
        <f aca="true" t="shared" si="6" ref="G43:G71">(F43/$F$42)*100</f>
        <v>130.00432027649768</v>
      </c>
    </row>
    <row r="44" spans="1:7" ht="12.75">
      <c r="A44" s="36"/>
      <c r="B44" s="93" t="s">
        <v>250</v>
      </c>
      <c r="C44" s="10"/>
      <c r="E44" s="1" t="s">
        <v>329</v>
      </c>
      <c r="F44" s="97">
        <v>182</v>
      </c>
      <c r="G44" s="101">
        <f t="shared" si="6"/>
        <v>1.310483870967742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186</v>
      </c>
      <c r="G45" s="101">
        <f t="shared" si="6"/>
        <v>1.3392857142857142</v>
      </c>
    </row>
    <row r="46" spans="1:7" ht="12.75">
      <c r="A46" s="29" t="s">
        <v>331</v>
      </c>
      <c r="B46" s="93">
        <v>10282</v>
      </c>
      <c r="C46" s="33">
        <f>(B46/$B$46)*100</f>
        <v>100</v>
      </c>
      <c r="E46" s="1" t="s">
        <v>332</v>
      </c>
      <c r="F46" s="97">
        <v>66</v>
      </c>
      <c r="G46" s="101">
        <f t="shared" si="6"/>
        <v>0.4752304147465438</v>
      </c>
    </row>
    <row r="47" spans="1:7" ht="12.75">
      <c r="A47" s="36" t="s">
        <v>333</v>
      </c>
      <c r="B47" s="97">
        <v>1194</v>
      </c>
      <c r="C47" s="10">
        <f>(B47/$B$46)*100</f>
        <v>11.612526745769305</v>
      </c>
      <c r="E47" s="1" t="s">
        <v>334</v>
      </c>
      <c r="F47" s="97">
        <v>1141</v>
      </c>
      <c r="G47" s="101">
        <f t="shared" si="6"/>
        <v>8.215725806451612</v>
      </c>
    </row>
    <row r="48" spans="1:7" ht="12.75">
      <c r="A48" s="36"/>
      <c r="B48" s="93" t="s">
        <v>250</v>
      </c>
      <c r="C48" s="10"/>
      <c r="E48" s="1" t="s">
        <v>335</v>
      </c>
      <c r="F48" s="97">
        <v>1250</v>
      </c>
      <c r="G48" s="101">
        <f t="shared" si="6"/>
        <v>9.00057603686636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392</v>
      </c>
      <c r="G49" s="101">
        <f t="shared" si="6"/>
        <v>2.82258064516129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62</v>
      </c>
      <c r="G50" s="101">
        <f t="shared" si="6"/>
        <v>0.4464285714285714</v>
      </c>
    </row>
    <row r="51" spans="1:7" ht="12.75">
      <c r="A51" s="5" t="s">
        <v>338</v>
      </c>
      <c r="B51" s="93">
        <v>3053</v>
      </c>
      <c r="C51" s="33">
        <f>(B51/$B$51)*100</f>
        <v>100</v>
      </c>
      <c r="E51" s="1" t="s">
        <v>339</v>
      </c>
      <c r="F51" s="97">
        <v>2464</v>
      </c>
      <c r="G51" s="101">
        <f t="shared" si="6"/>
        <v>17.741935483870968</v>
      </c>
    </row>
    <row r="52" spans="1:7" ht="12.75">
      <c r="A52" s="4" t="s">
        <v>340</v>
      </c>
      <c r="B52" s="98">
        <v>218</v>
      </c>
      <c r="C52" s="10">
        <f>(B52/$B$51)*100</f>
        <v>7.140517523747134</v>
      </c>
      <c r="E52" s="1" t="s">
        <v>341</v>
      </c>
      <c r="F52" s="97">
        <v>130</v>
      </c>
      <c r="G52" s="101">
        <f t="shared" si="6"/>
        <v>0.9360599078341013</v>
      </c>
    </row>
    <row r="53" spans="1:7" ht="12.75">
      <c r="A53" s="4"/>
      <c r="B53" s="93" t="s">
        <v>250</v>
      </c>
      <c r="C53" s="10"/>
      <c r="E53" s="1" t="s">
        <v>342</v>
      </c>
      <c r="F53" s="97">
        <v>231</v>
      </c>
      <c r="G53" s="101">
        <f t="shared" si="6"/>
        <v>1.663306451612903</v>
      </c>
    </row>
    <row r="54" spans="1:7" ht="14.25">
      <c r="A54" s="5" t="s">
        <v>343</v>
      </c>
      <c r="B54" s="93">
        <v>7942</v>
      </c>
      <c r="C54" s="33">
        <f>(B54/$B$54)*100</f>
        <v>100</v>
      </c>
      <c r="E54" s="1" t="s">
        <v>201</v>
      </c>
      <c r="F54" s="97">
        <v>3677</v>
      </c>
      <c r="G54" s="101">
        <f t="shared" si="6"/>
        <v>26.476094470046085</v>
      </c>
    </row>
    <row r="55" spans="1:7" ht="12.75">
      <c r="A55" s="4" t="s">
        <v>340</v>
      </c>
      <c r="B55" s="98">
        <v>669</v>
      </c>
      <c r="C55" s="10">
        <f>(B55/$B$54)*100</f>
        <v>8.42357088894485</v>
      </c>
      <c r="E55" s="1" t="s">
        <v>344</v>
      </c>
      <c r="F55" s="97">
        <v>4049</v>
      </c>
      <c r="G55" s="101">
        <f t="shared" si="6"/>
        <v>29.15466589861751</v>
      </c>
    </row>
    <row r="56" spans="1:7" ht="12.75">
      <c r="A56" s="4" t="s">
        <v>345</v>
      </c>
      <c r="B56" s="119">
        <v>61.3</v>
      </c>
      <c r="C56" s="37" t="s">
        <v>261</v>
      </c>
      <c r="E56" s="1" t="s">
        <v>346</v>
      </c>
      <c r="F56" s="97">
        <v>35</v>
      </c>
      <c r="G56" s="101">
        <f t="shared" si="6"/>
        <v>0.25201612903225806</v>
      </c>
    </row>
    <row r="57" spans="1:7" ht="12.75">
      <c r="A57" s="4" t="s">
        <v>347</v>
      </c>
      <c r="B57" s="98">
        <v>7273</v>
      </c>
      <c r="C57" s="10">
        <f>(B57/$B$54)*100</f>
        <v>91.57642911105515</v>
      </c>
      <c r="E57" s="1" t="s">
        <v>348</v>
      </c>
      <c r="F57" s="97">
        <v>238</v>
      </c>
      <c r="G57" s="101">
        <f t="shared" si="6"/>
        <v>1.7137096774193548</v>
      </c>
    </row>
    <row r="58" spans="1:7" ht="12.75">
      <c r="A58" s="4" t="s">
        <v>345</v>
      </c>
      <c r="B58" s="119">
        <v>82</v>
      </c>
      <c r="C58" s="37" t="s">
        <v>261</v>
      </c>
      <c r="E58" s="1" t="s">
        <v>349</v>
      </c>
      <c r="F58" s="97">
        <v>959</v>
      </c>
      <c r="G58" s="101">
        <f t="shared" si="6"/>
        <v>6.90524193548387</v>
      </c>
    </row>
    <row r="59" spans="1:7" ht="12.75">
      <c r="A59" s="4"/>
      <c r="B59" s="93" t="s">
        <v>250</v>
      </c>
      <c r="C59" s="10"/>
      <c r="E59" s="1" t="s">
        <v>350</v>
      </c>
      <c r="F59" s="97">
        <v>42</v>
      </c>
      <c r="G59" s="101">
        <f t="shared" si="6"/>
        <v>0.3024193548387097</v>
      </c>
    </row>
    <row r="60" spans="1:7" ht="12.75">
      <c r="A60" s="5" t="s">
        <v>351</v>
      </c>
      <c r="B60" s="93">
        <v>1961</v>
      </c>
      <c r="C60" s="33">
        <f>(B60/$B$60)*100</f>
        <v>100</v>
      </c>
      <c r="E60" s="1" t="s">
        <v>352</v>
      </c>
      <c r="F60" s="97">
        <v>131</v>
      </c>
      <c r="G60" s="101">
        <f t="shared" si="6"/>
        <v>0.9432603686635945</v>
      </c>
    </row>
    <row r="61" spans="1:7" ht="12.75">
      <c r="A61" s="4" t="s">
        <v>340</v>
      </c>
      <c r="B61" s="97">
        <v>724</v>
      </c>
      <c r="C61" s="10">
        <f>(B61/$B$60)*100</f>
        <v>36.91993880673126</v>
      </c>
      <c r="E61" s="1" t="s">
        <v>353</v>
      </c>
      <c r="F61" s="97">
        <v>231</v>
      </c>
      <c r="G61" s="101">
        <f t="shared" si="6"/>
        <v>1.663306451612903</v>
      </c>
    </row>
    <row r="62" spans="1:7" ht="12.75">
      <c r="A62" s="4"/>
      <c r="B62" s="93" t="s">
        <v>250</v>
      </c>
      <c r="C62" s="10"/>
      <c r="E62" s="1" t="s">
        <v>354</v>
      </c>
      <c r="F62" s="97">
        <v>250</v>
      </c>
      <c r="G62" s="101">
        <f t="shared" si="6"/>
        <v>1.8001152073732718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70</v>
      </c>
      <c r="G63" s="101">
        <f t="shared" si="6"/>
        <v>0.5040322580645161</v>
      </c>
    </row>
    <row r="64" spans="1:7" ht="12.75">
      <c r="A64" s="29" t="s">
        <v>357</v>
      </c>
      <c r="B64" s="93">
        <v>12966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9330</v>
      </c>
      <c r="C65" s="10">
        <f>(B65/$B$64)*100</f>
        <v>71.95742711707543</v>
      </c>
      <c r="E65" s="1" t="s">
        <v>359</v>
      </c>
      <c r="F65" s="97">
        <v>82</v>
      </c>
      <c r="G65" s="101">
        <f t="shared" si="6"/>
        <v>0.5904377880184332</v>
      </c>
    </row>
    <row r="66" spans="1:7" ht="12.75">
      <c r="A66" s="4" t="s">
        <v>257</v>
      </c>
      <c r="B66" s="97">
        <v>3597</v>
      </c>
      <c r="C66" s="10">
        <f aca="true" t="shared" si="7" ref="C66:C71">(B66/$B$64)*100</f>
        <v>27.74178621008792</v>
      </c>
      <c r="E66" s="1" t="s">
        <v>360</v>
      </c>
      <c r="F66" s="97">
        <v>138</v>
      </c>
      <c r="G66" s="101">
        <f t="shared" si="6"/>
        <v>0.9936635944700462</v>
      </c>
    </row>
    <row r="67" spans="1:7" ht="12.75">
      <c r="A67" s="4" t="s">
        <v>361</v>
      </c>
      <c r="B67" s="97">
        <v>1577</v>
      </c>
      <c r="C67" s="10">
        <f t="shared" si="7"/>
        <v>12.162579052907605</v>
      </c>
      <c r="E67" s="1" t="s">
        <v>362</v>
      </c>
      <c r="F67" s="97">
        <v>42</v>
      </c>
      <c r="G67" s="101">
        <f t="shared" si="6"/>
        <v>0.3024193548387097</v>
      </c>
    </row>
    <row r="68" spans="1:7" ht="12.75">
      <c r="A68" s="4" t="s">
        <v>363</v>
      </c>
      <c r="B68" s="97">
        <v>2020</v>
      </c>
      <c r="C68" s="10">
        <f t="shared" si="7"/>
        <v>15.579207157180317</v>
      </c>
      <c r="E68" s="1" t="s">
        <v>364</v>
      </c>
      <c r="F68" s="97">
        <v>453</v>
      </c>
      <c r="G68" s="101">
        <f t="shared" si="6"/>
        <v>3.2618087557603688</v>
      </c>
    </row>
    <row r="69" spans="1:7" ht="12.75">
      <c r="A69" s="4" t="s">
        <v>365</v>
      </c>
      <c r="B69" s="97">
        <v>1542</v>
      </c>
      <c r="C69" s="10">
        <f t="shared" si="7"/>
        <v>11.892642295233689</v>
      </c>
      <c r="E69" s="1" t="s">
        <v>366</v>
      </c>
      <c r="F69" s="97">
        <v>57</v>
      </c>
      <c r="G69" s="101">
        <f t="shared" si="6"/>
        <v>0.4104262672811059</v>
      </c>
    </row>
    <row r="70" spans="1:7" ht="12.75">
      <c r="A70" s="4" t="s">
        <v>367</v>
      </c>
      <c r="B70" s="97">
        <v>478</v>
      </c>
      <c r="C70" s="10">
        <f t="shared" si="7"/>
        <v>3.68656486194663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39</v>
      </c>
      <c r="C71" s="40">
        <f t="shared" si="7"/>
        <v>0.3007866728366497</v>
      </c>
      <c r="D71" s="41"/>
      <c r="E71" s="9" t="s">
        <v>369</v>
      </c>
      <c r="F71" s="103">
        <v>1497</v>
      </c>
      <c r="G71" s="104">
        <f t="shared" si="6"/>
        <v>10.779089861751153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10693</v>
      </c>
      <c r="C9" s="81">
        <f>(B9/$B$9)*100</f>
        <v>100</v>
      </c>
      <c r="D9" s="65"/>
      <c r="E9" s="79" t="s">
        <v>381</v>
      </c>
      <c r="F9" s="80">
        <v>5023</v>
      </c>
      <c r="G9" s="81">
        <f>(F9/$F$9)*100</f>
        <v>100</v>
      </c>
    </row>
    <row r="10" spans="1:7" ht="12.75">
      <c r="A10" s="82" t="s">
        <v>382</v>
      </c>
      <c r="B10" s="97">
        <v>7253</v>
      </c>
      <c r="C10" s="105">
        <f>(B10/$B$9)*100</f>
        <v>67.82942111661835</v>
      </c>
      <c r="D10" s="65"/>
      <c r="E10" s="78" t="s">
        <v>383</v>
      </c>
      <c r="F10" s="97">
        <v>140</v>
      </c>
      <c r="G10" s="105">
        <f aca="true" t="shared" si="0" ref="G10:G19">(F10/$F$9)*100</f>
        <v>2.787178976707147</v>
      </c>
    </row>
    <row r="11" spans="1:7" ht="12.75">
      <c r="A11" s="82" t="s">
        <v>384</v>
      </c>
      <c r="B11" s="97">
        <v>7243</v>
      </c>
      <c r="C11" s="105">
        <f aca="true" t="shared" si="1" ref="C11:C16">(B11/$B$9)*100</f>
        <v>67.73590199195736</v>
      </c>
      <c r="D11" s="65"/>
      <c r="E11" s="78" t="s">
        <v>385</v>
      </c>
      <c r="F11" s="97">
        <v>120</v>
      </c>
      <c r="G11" s="105">
        <f t="shared" si="0"/>
        <v>2.3890105514632687</v>
      </c>
    </row>
    <row r="12" spans="1:7" ht="12.75">
      <c r="A12" s="82" t="s">
        <v>386</v>
      </c>
      <c r="B12" s="97">
        <v>6978</v>
      </c>
      <c r="C12" s="105">
        <f>(B12/$B$9)*100</f>
        <v>65.25764518844103</v>
      </c>
      <c r="D12" s="65"/>
      <c r="E12" s="78" t="s">
        <v>387</v>
      </c>
      <c r="F12" s="97">
        <v>337</v>
      </c>
      <c r="G12" s="105">
        <f t="shared" si="0"/>
        <v>6.709137965359346</v>
      </c>
    </row>
    <row r="13" spans="1:7" ht="12.75">
      <c r="A13" s="82" t="s">
        <v>388</v>
      </c>
      <c r="B13" s="97">
        <v>265</v>
      </c>
      <c r="C13" s="105">
        <f>(B13/$B$9)*100</f>
        <v>2.478256803516319</v>
      </c>
      <c r="D13" s="65"/>
      <c r="E13" s="78" t="s">
        <v>389</v>
      </c>
      <c r="F13" s="97">
        <v>365</v>
      </c>
      <c r="G13" s="105">
        <f t="shared" si="0"/>
        <v>7.266573760700775</v>
      </c>
    </row>
    <row r="14" spans="1:7" ht="12.75">
      <c r="A14" s="82" t="s">
        <v>390</v>
      </c>
      <c r="B14" s="109">
        <v>3.7</v>
      </c>
      <c r="C14" s="112" t="s">
        <v>261</v>
      </c>
      <c r="D14" s="65"/>
      <c r="E14" s="78" t="s">
        <v>391</v>
      </c>
      <c r="F14" s="97">
        <v>521</v>
      </c>
      <c r="G14" s="105">
        <f t="shared" si="0"/>
        <v>10.372287477603026</v>
      </c>
    </row>
    <row r="15" spans="1:7" ht="12.75">
      <c r="A15" s="82" t="s">
        <v>392</v>
      </c>
      <c r="B15" s="109">
        <v>10</v>
      </c>
      <c r="C15" s="105">
        <f t="shared" si="1"/>
        <v>0.09351912466099317</v>
      </c>
      <c r="D15" s="65"/>
      <c r="E15" s="78" t="s">
        <v>393</v>
      </c>
      <c r="F15" s="97">
        <v>1103</v>
      </c>
      <c r="G15" s="105">
        <f t="shared" si="0"/>
        <v>21.95898865219988</v>
      </c>
    </row>
    <row r="16" spans="1:7" ht="12.75">
      <c r="A16" s="82" t="s">
        <v>67</v>
      </c>
      <c r="B16" s="97">
        <v>3440</v>
      </c>
      <c r="C16" s="105">
        <f t="shared" si="1"/>
        <v>32.17057888338165</v>
      </c>
      <c r="D16" s="65"/>
      <c r="E16" s="78" t="s">
        <v>68</v>
      </c>
      <c r="F16" s="97">
        <v>912</v>
      </c>
      <c r="G16" s="105">
        <f t="shared" si="0"/>
        <v>18.156480191120846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911</v>
      </c>
      <c r="G17" s="105">
        <f t="shared" si="0"/>
        <v>18.13657176985865</v>
      </c>
    </row>
    <row r="18" spans="1:7" ht="12.75">
      <c r="A18" s="77" t="s">
        <v>70</v>
      </c>
      <c r="B18" s="80">
        <v>5616</v>
      </c>
      <c r="C18" s="81">
        <f>(B18/$B$18)*100</f>
        <v>100</v>
      </c>
      <c r="D18" s="65"/>
      <c r="E18" s="78" t="s">
        <v>170</v>
      </c>
      <c r="F18" s="97">
        <v>412</v>
      </c>
      <c r="G18" s="105">
        <f t="shared" si="0"/>
        <v>8.202269560023892</v>
      </c>
    </row>
    <row r="19" spans="1:9" ht="12.75">
      <c r="A19" s="82" t="s">
        <v>382</v>
      </c>
      <c r="B19" s="97">
        <v>3338</v>
      </c>
      <c r="C19" s="105">
        <f>(B19/$B$18)*100</f>
        <v>59.43732193732194</v>
      </c>
      <c r="D19" s="65"/>
      <c r="E19" s="78" t="s">
        <v>169</v>
      </c>
      <c r="F19" s="98">
        <v>202</v>
      </c>
      <c r="G19" s="105">
        <f t="shared" si="0"/>
        <v>4.0215010949631695</v>
      </c>
      <c r="I19" s="117"/>
    </row>
    <row r="20" spans="1:7" ht="12.75">
      <c r="A20" s="82" t="s">
        <v>384</v>
      </c>
      <c r="B20" s="97">
        <v>3338</v>
      </c>
      <c r="C20" s="105">
        <f>(B20/$B$18)*100</f>
        <v>59.43732193732194</v>
      </c>
      <c r="D20" s="65"/>
      <c r="E20" s="78" t="s">
        <v>71</v>
      </c>
      <c r="F20" s="97">
        <v>72729</v>
      </c>
      <c r="G20" s="112" t="s">
        <v>261</v>
      </c>
    </row>
    <row r="21" spans="1:7" ht="12.75">
      <c r="A21" s="82" t="s">
        <v>386</v>
      </c>
      <c r="B21" s="97">
        <v>3229</v>
      </c>
      <c r="C21" s="105">
        <f>(B21/$B$18)*100</f>
        <v>57.49643874643875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4229</v>
      </c>
      <c r="G22" s="105">
        <f>(F22/$F$9)*100</f>
        <v>84.19271351781804</v>
      </c>
    </row>
    <row r="23" spans="1:7" ht="12.75">
      <c r="A23" s="77" t="s">
        <v>73</v>
      </c>
      <c r="B23" s="80">
        <v>1173</v>
      </c>
      <c r="C23" s="81">
        <f>(B23/$B$23)*100</f>
        <v>100</v>
      </c>
      <c r="D23" s="65"/>
      <c r="E23" s="78" t="s">
        <v>74</v>
      </c>
      <c r="F23" s="97">
        <v>88741</v>
      </c>
      <c r="G23" s="112" t="s">
        <v>261</v>
      </c>
    </row>
    <row r="24" spans="1:7" ht="12.75">
      <c r="A24" s="82" t="s">
        <v>75</v>
      </c>
      <c r="B24" s="97">
        <v>698</v>
      </c>
      <c r="C24" s="105">
        <f>(B24/$B$23)*100</f>
        <v>59.505541346973565</v>
      </c>
      <c r="D24" s="65"/>
      <c r="E24" s="78" t="s">
        <v>76</v>
      </c>
      <c r="F24" s="97">
        <v>1460</v>
      </c>
      <c r="G24" s="105">
        <f>(F24/$F$9)*100</f>
        <v>29.0662950428031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13184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155</v>
      </c>
      <c r="G26" s="105">
        <f>(F26/$F$9)*100</f>
        <v>3.0858052956400557</v>
      </c>
    </row>
    <row r="27" spans="1:7" ht="12.75">
      <c r="A27" s="77" t="s">
        <v>85</v>
      </c>
      <c r="B27" s="80">
        <v>6872</v>
      </c>
      <c r="C27" s="81">
        <f>(B27/$B$27)*100</f>
        <v>100</v>
      </c>
      <c r="D27" s="65"/>
      <c r="E27" s="78" t="s">
        <v>78</v>
      </c>
      <c r="F27" s="98">
        <v>5572</v>
      </c>
      <c r="G27" s="112" t="s">
        <v>261</v>
      </c>
    </row>
    <row r="28" spans="1:7" ht="12.75">
      <c r="A28" s="82" t="s">
        <v>86</v>
      </c>
      <c r="B28" s="97">
        <v>5881</v>
      </c>
      <c r="C28" s="105">
        <f aca="true" t="shared" si="2" ref="C28:C33">(B28/$B$27)*100</f>
        <v>85.5791618160652</v>
      </c>
      <c r="D28" s="65"/>
      <c r="E28" s="78" t="s">
        <v>79</v>
      </c>
      <c r="F28" s="97">
        <v>43</v>
      </c>
      <c r="G28" s="105">
        <f>(F28/$F$9)*100</f>
        <v>0.8560621142743381</v>
      </c>
    </row>
    <row r="29" spans="1:7" ht="12.75">
      <c r="A29" s="82" t="s">
        <v>87</v>
      </c>
      <c r="B29" s="97">
        <v>339</v>
      </c>
      <c r="C29" s="105">
        <f t="shared" si="2"/>
        <v>4.933061699650756</v>
      </c>
      <c r="D29" s="65"/>
      <c r="E29" s="78" t="s">
        <v>80</v>
      </c>
      <c r="F29" s="97">
        <v>5476</v>
      </c>
      <c r="G29" s="112" t="s">
        <v>261</v>
      </c>
    </row>
    <row r="30" spans="1:7" ht="12.75">
      <c r="A30" s="82" t="s">
        <v>88</v>
      </c>
      <c r="B30" s="97">
        <v>298</v>
      </c>
      <c r="C30" s="105">
        <f t="shared" si="2"/>
        <v>4.336437718277066</v>
      </c>
      <c r="D30" s="65"/>
      <c r="E30" s="78" t="s">
        <v>81</v>
      </c>
      <c r="F30" s="97">
        <v>822</v>
      </c>
      <c r="G30" s="105">
        <f>(F30/$F$9)*100</f>
        <v>16.36472227752339</v>
      </c>
    </row>
    <row r="31" spans="1:7" ht="12.75">
      <c r="A31" s="82" t="s">
        <v>115</v>
      </c>
      <c r="B31" s="97">
        <v>56</v>
      </c>
      <c r="C31" s="105">
        <f t="shared" si="2"/>
        <v>0.8149010477299184</v>
      </c>
      <c r="D31" s="65"/>
      <c r="E31" s="78" t="s">
        <v>82</v>
      </c>
      <c r="F31" s="97">
        <v>17824</v>
      </c>
      <c r="G31" s="112" t="s">
        <v>261</v>
      </c>
    </row>
    <row r="32" spans="1:7" ht="12.75">
      <c r="A32" s="82" t="s">
        <v>89</v>
      </c>
      <c r="B32" s="97">
        <v>39</v>
      </c>
      <c r="C32" s="105">
        <f t="shared" si="2"/>
        <v>0.5675203725261933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259</v>
      </c>
      <c r="C33" s="105">
        <f t="shared" si="2"/>
        <v>3.7689173457508733</v>
      </c>
      <c r="D33" s="65"/>
      <c r="E33" s="79" t="s">
        <v>84</v>
      </c>
      <c r="F33" s="80">
        <v>3871</v>
      </c>
      <c r="G33" s="81">
        <f>(F33/$F$33)*100</f>
        <v>100</v>
      </c>
    </row>
    <row r="34" spans="1:7" ht="12.75">
      <c r="A34" s="82" t="s">
        <v>91</v>
      </c>
      <c r="B34" s="120">
        <v>26.5</v>
      </c>
      <c r="C34" s="112" t="s">
        <v>261</v>
      </c>
      <c r="D34" s="65"/>
      <c r="E34" s="78" t="s">
        <v>383</v>
      </c>
      <c r="F34" s="97">
        <v>49</v>
      </c>
      <c r="G34" s="105">
        <f aca="true" t="shared" si="3" ref="G34:G43">(F34/$F$33)*100</f>
        <v>1.2658227848101267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48</v>
      </c>
      <c r="G35" s="105">
        <f t="shared" si="3"/>
        <v>1.2399896667527772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146</v>
      </c>
      <c r="G36" s="105">
        <f t="shared" si="3"/>
        <v>3.7716352363730303</v>
      </c>
    </row>
    <row r="37" spans="1:7" ht="12.75">
      <c r="A37" s="77" t="s">
        <v>94</v>
      </c>
      <c r="B37" s="80">
        <v>6978</v>
      </c>
      <c r="C37" s="81">
        <f>(B37/$B$37)*100</f>
        <v>100</v>
      </c>
      <c r="D37" s="65"/>
      <c r="E37" s="78" t="s">
        <v>389</v>
      </c>
      <c r="F37" s="97">
        <v>164</v>
      </c>
      <c r="G37" s="105">
        <f t="shared" si="3"/>
        <v>4.236631361405322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341</v>
      </c>
      <c r="G38" s="105">
        <f t="shared" si="3"/>
        <v>8.809093257556187</v>
      </c>
    </row>
    <row r="39" spans="1:7" ht="12.75">
      <c r="A39" s="82" t="s">
        <v>97</v>
      </c>
      <c r="B39" s="98">
        <v>3057</v>
      </c>
      <c r="C39" s="105">
        <f>(B39/$B$37)*100</f>
        <v>43.80911435941531</v>
      </c>
      <c r="D39" s="65"/>
      <c r="E39" s="78" t="s">
        <v>393</v>
      </c>
      <c r="F39" s="97">
        <v>841</v>
      </c>
      <c r="G39" s="105">
        <f t="shared" si="3"/>
        <v>21.725652286230947</v>
      </c>
    </row>
    <row r="40" spans="1:7" ht="12.75">
      <c r="A40" s="82" t="s">
        <v>98</v>
      </c>
      <c r="B40" s="98">
        <v>701</v>
      </c>
      <c r="C40" s="105">
        <f>(B40/$B$37)*100</f>
        <v>10.04585841215248</v>
      </c>
      <c r="D40" s="65"/>
      <c r="E40" s="78" t="s">
        <v>68</v>
      </c>
      <c r="F40" s="97">
        <v>840</v>
      </c>
      <c r="G40" s="105">
        <f t="shared" si="3"/>
        <v>21.699819168173597</v>
      </c>
    </row>
    <row r="41" spans="1:7" ht="12.75">
      <c r="A41" s="82" t="s">
        <v>100</v>
      </c>
      <c r="B41" s="98">
        <v>2263</v>
      </c>
      <c r="C41" s="105">
        <f>(B41/$B$37)*100</f>
        <v>32.4304958440814</v>
      </c>
      <c r="D41" s="65"/>
      <c r="E41" s="78" t="s">
        <v>69</v>
      </c>
      <c r="F41" s="97">
        <v>887</v>
      </c>
      <c r="G41" s="105">
        <f t="shared" si="3"/>
        <v>22.913975716869025</v>
      </c>
    </row>
    <row r="42" spans="1:7" ht="12.75">
      <c r="A42" s="82" t="s">
        <v>260</v>
      </c>
      <c r="B42" s="98">
        <v>7</v>
      </c>
      <c r="C42" s="105">
        <f>(B42/$B$37)*100</f>
        <v>0.10031527658354829</v>
      </c>
      <c r="D42" s="65"/>
      <c r="E42" s="78" t="s">
        <v>170</v>
      </c>
      <c r="F42" s="97">
        <v>359</v>
      </c>
      <c r="G42" s="105">
        <f t="shared" si="3"/>
        <v>9.274089382588478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196</v>
      </c>
      <c r="G43" s="105">
        <f t="shared" si="3"/>
        <v>5.063291139240507</v>
      </c>
    </row>
    <row r="44" spans="1:7" ht="12.75">
      <c r="A44" s="82" t="s">
        <v>291</v>
      </c>
      <c r="B44" s="98">
        <v>466</v>
      </c>
      <c r="C44" s="105">
        <f>(B44/$B$37)*100</f>
        <v>6.678131269704786</v>
      </c>
      <c r="D44" s="65"/>
      <c r="E44" s="78" t="s">
        <v>93</v>
      </c>
      <c r="F44" s="97">
        <v>84487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484</v>
      </c>
      <c r="C46" s="105">
        <f>(B46/$B$37)*100</f>
        <v>6.936084838062483</v>
      </c>
      <c r="D46" s="65"/>
      <c r="E46" s="78" t="s">
        <v>96</v>
      </c>
      <c r="F46" s="97">
        <v>31892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61093</v>
      </c>
      <c r="G48" s="112" t="s">
        <v>261</v>
      </c>
    </row>
    <row r="49" spans="1:7" ht="13.5" thickBot="1">
      <c r="A49" s="82" t="s">
        <v>292</v>
      </c>
      <c r="B49" s="98">
        <v>27</v>
      </c>
      <c r="C49" s="105">
        <f aca="true" t="shared" si="4" ref="C49:C55">(B49/$B$37)*100</f>
        <v>0.3869303525365434</v>
      </c>
      <c r="D49" s="87"/>
      <c r="E49" s="88" t="s">
        <v>102</v>
      </c>
      <c r="F49" s="113">
        <v>38523</v>
      </c>
      <c r="G49" s="114" t="s">
        <v>261</v>
      </c>
    </row>
    <row r="50" spans="1:7" ht="13.5" thickTop="1">
      <c r="A50" s="82" t="s">
        <v>116</v>
      </c>
      <c r="B50" s="98">
        <v>444</v>
      </c>
      <c r="C50" s="105">
        <f t="shared" si="4"/>
        <v>6.362854686156492</v>
      </c>
      <c r="D50" s="65"/>
      <c r="E50" s="78"/>
      <c r="F50" s="86"/>
      <c r="G50" s="85"/>
    </row>
    <row r="51" spans="1:7" ht="12.75">
      <c r="A51" s="82" t="s">
        <v>117</v>
      </c>
      <c r="B51" s="98">
        <v>1024</v>
      </c>
      <c r="C51" s="105">
        <f t="shared" si="4"/>
        <v>14.674691888793351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355</v>
      </c>
      <c r="C52" s="105">
        <f t="shared" si="4"/>
        <v>5.087417598165664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757</v>
      </c>
      <c r="C53" s="105">
        <f t="shared" si="4"/>
        <v>10.848380624820866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295</v>
      </c>
      <c r="C54" s="105">
        <f t="shared" si="4"/>
        <v>4.227572370306678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316</v>
      </c>
      <c r="C55" s="105">
        <f t="shared" si="4"/>
        <v>4.528518200057323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758</v>
      </c>
      <c r="C57" s="105">
        <f>(B57/$B$37)*100</f>
        <v>10.862711378618515</v>
      </c>
      <c r="D57" s="65"/>
      <c r="E57" s="79" t="s">
        <v>84</v>
      </c>
      <c r="F57" s="80">
        <v>96</v>
      </c>
      <c r="G57" s="105">
        <f>(F57/L57)*100</f>
        <v>2.4799793335055544</v>
      </c>
      <c r="H57" s="79" t="s">
        <v>84</v>
      </c>
      <c r="L57" s="15">
        <v>3871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56</v>
      </c>
      <c r="G58" s="105">
        <f>(F58/L58)*100</f>
        <v>3.0922142462727775</v>
      </c>
      <c r="H58" s="78" t="s">
        <v>118</v>
      </c>
      <c r="L58" s="15">
        <v>1811</v>
      </c>
    </row>
    <row r="59" spans="1:12" ht="12.75">
      <c r="A59" s="82" t="s">
        <v>112</v>
      </c>
      <c r="B59" s="98">
        <v>723</v>
      </c>
      <c r="C59" s="105">
        <f>(B59/$B$37)*100</f>
        <v>10.361134995700775</v>
      </c>
      <c r="D59" s="65"/>
      <c r="E59" s="78" t="s">
        <v>120</v>
      </c>
      <c r="F59" s="97">
        <v>40</v>
      </c>
      <c r="G59" s="105">
        <f>(F59/L59)*100</f>
        <v>4.926108374384237</v>
      </c>
      <c r="H59" s="78" t="s">
        <v>120</v>
      </c>
      <c r="L59" s="15">
        <v>812</v>
      </c>
    </row>
    <row r="60" spans="1:7" ht="12.75">
      <c r="A60" s="82" t="s">
        <v>113</v>
      </c>
      <c r="B60" s="98">
        <v>1473</v>
      </c>
      <c r="C60" s="105">
        <f>(B60/$B$37)*100</f>
        <v>21.10920034393809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318</v>
      </c>
      <c r="C62" s="105">
        <f>(B62/$B$37)*100</f>
        <v>4.557179707652622</v>
      </c>
      <c r="D62" s="65"/>
      <c r="E62" s="79" t="s">
        <v>123</v>
      </c>
      <c r="F62" s="80">
        <v>24</v>
      </c>
      <c r="G62" s="105">
        <f>(F62/L62)*100</f>
        <v>8.02675585284281</v>
      </c>
      <c r="H62" s="79" t="s">
        <v>394</v>
      </c>
      <c r="L62" s="15">
        <v>299</v>
      </c>
    </row>
    <row r="63" spans="1:12" ht="12.75">
      <c r="A63" s="61" t="s">
        <v>293</v>
      </c>
      <c r="B63" s="98">
        <v>283</v>
      </c>
      <c r="C63" s="105">
        <f>(B63/$B$37)*100</f>
        <v>4.055603324734881</v>
      </c>
      <c r="D63" s="65"/>
      <c r="E63" s="78" t="s">
        <v>118</v>
      </c>
      <c r="F63" s="97">
        <v>24</v>
      </c>
      <c r="G63" s="105">
        <f>(F63/L63)*100</f>
        <v>23.076923076923077</v>
      </c>
      <c r="H63" s="78" t="s">
        <v>118</v>
      </c>
      <c r="L63" s="15">
        <v>104</v>
      </c>
    </row>
    <row r="64" spans="1:12" ht="12.75">
      <c r="A64" s="82" t="s">
        <v>114</v>
      </c>
      <c r="B64" s="98">
        <v>205</v>
      </c>
      <c r="C64" s="105">
        <f>(B64/$B$37)*100</f>
        <v>2.9378045285182</v>
      </c>
      <c r="D64" s="65"/>
      <c r="E64" s="78" t="s">
        <v>120</v>
      </c>
      <c r="F64" s="97">
        <v>24</v>
      </c>
      <c r="G64" s="105">
        <f>(F64/L64)*100</f>
        <v>77.41935483870968</v>
      </c>
      <c r="H64" s="78" t="s">
        <v>120</v>
      </c>
      <c r="L64" s="15">
        <v>31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414</v>
      </c>
      <c r="G66" s="105">
        <f aca="true" t="shared" si="5" ref="G66:G71">(F66/L66)*100</f>
        <v>2.984644221757624</v>
      </c>
      <c r="H66" s="79" t="s">
        <v>124</v>
      </c>
      <c r="L66" s="15">
        <v>13871</v>
      </c>
    </row>
    <row r="67" spans="1:12" ht="12.75">
      <c r="A67" s="82" t="s">
        <v>126</v>
      </c>
      <c r="B67" s="97">
        <v>5722</v>
      </c>
      <c r="C67" s="105">
        <f>(B67/$B$37)*100</f>
        <v>82.0005732301519</v>
      </c>
      <c r="D67" s="65"/>
      <c r="E67" s="78" t="s">
        <v>262</v>
      </c>
      <c r="F67" s="97">
        <v>293</v>
      </c>
      <c r="G67" s="105">
        <f t="shared" si="5"/>
        <v>2.8468713563933155</v>
      </c>
      <c r="H67" s="78" t="s">
        <v>262</v>
      </c>
      <c r="L67" s="15">
        <v>10292</v>
      </c>
    </row>
    <row r="68" spans="1:12" ht="12.75">
      <c r="A68" s="82" t="s">
        <v>128</v>
      </c>
      <c r="B68" s="97">
        <v>880</v>
      </c>
      <c r="C68" s="105">
        <f>(B68/$B$37)*100</f>
        <v>12.611063341931786</v>
      </c>
      <c r="D68" s="65"/>
      <c r="E68" s="78" t="s">
        <v>127</v>
      </c>
      <c r="F68" s="97">
        <v>95</v>
      </c>
      <c r="G68" s="105">
        <f t="shared" si="5"/>
        <v>4.844467108618052</v>
      </c>
      <c r="H68" s="78" t="s">
        <v>127</v>
      </c>
      <c r="L68" s="15">
        <v>1961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121</v>
      </c>
      <c r="G69" s="105">
        <f t="shared" si="5"/>
        <v>3.380832634814194</v>
      </c>
      <c r="H69" s="78" t="s">
        <v>129</v>
      </c>
      <c r="L69" s="15">
        <v>3579</v>
      </c>
    </row>
    <row r="70" spans="1:12" ht="12.75">
      <c r="A70" s="82" t="s">
        <v>376</v>
      </c>
      <c r="B70" s="97">
        <v>358</v>
      </c>
      <c r="C70" s="105">
        <f>(B70/$B$37)*100</f>
        <v>5.130409859558613</v>
      </c>
      <c r="D70" s="65"/>
      <c r="E70" s="78" t="s">
        <v>130</v>
      </c>
      <c r="F70" s="97">
        <v>85</v>
      </c>
      <c r="G70" s="105">
        <f t="shared" si="5"/>
        <v>3.1990967256304104</v>
      </c>
      <c r="H70" s="78" t="s">
        <v>130</v>
      </c>
      <c r="L70" s="15">
        <v>2657</v>
      </c>
    </row>
    <row r="71" spans="1:12" ht="13.5" thickBot="1">
      <c r="A71" s="90" t="s">
        <v>371</v>
      </c>
      <c r="B71" s="110">
        <v>18</v>
      </c>
      <c r="C71" s="111">
        <f>(B71/$B$37)*100</f>
        <v>0.2579535683576956</v>
      </c>
      <c r="D71" s="91"/>
      <c r="E71" s="92" t="s">
        <v>131</v>
      </c>
      <c r="F71" s="110">
        <v>118</v>
      </c>
      <c r="G71" s="118">
        <f t="shared" si="5"/>
        <v>8.434596140100071</v>
      </c>
      <c r="H71" s="92" t="s">
        <v>131</v>
      </c>
      <c r="L71" s="15">
        <v>1399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5097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5026</v>
      </c>
      <c r="G9" s="81">
        <f>(F9/$F$9)*100</f>
        <v>100</v>
      </c>
      <c r="I9" s="53"/>
    </row>
    <row r="10" spans="1:7" ht="12.75">
      <c r="A10" s="36" t="s">
        <v>137</v>
      </c>
      <c r="B10" s="97">
        <v>4019</v>
      </c>
      <c r="C10" s="105">
        <f aca="true" t="shared" si="0" ref="C10:C18">(B10/$B$8)*100</f>
        <v>78.85030410045124</v>
      </c>
      <c r="E10" s="32" t="s">
        <v>138</v>
      </c>
      <c r="F10" s="97">
        <v>4988</v>
      </c>
      <c r="G10" s="105">
        <f>(F10/$F$9)*100</f>
        <v>99.24393155590927</v>
      </c>
    </row>
    <row r="11" spans="1:7" ht="12.75">
      <c r="A11" s="36" t="s">
        <v>139</v>
      </c>
      <c r="B11" s="97">
        <v>364</v>
      </c>
      <c r="C11" s="105">
        <f t="shared" si="0"/>
        <v>7.141455758289189</v>
      </c>
      <c r="E11" s="32" t="s">
        <v>140</v>
      </c>
      <c r="F11" s="97">
        <v>29</v>
      </c>
      <c r="G11" s="105">
        <f>(F11/$F$9)*100</f>
        <v>0.57699960206924</v>
      </c>
    </row>
    <row r="12" spans="1:7" ht="12.75">
      <c r="A12" s="36" t="s">
        <v>141</v>
      </c>
      <c r="B12" s="97">
        <v>119</v>
      </c>
      <c r="C12" s="105">
        <f t="shared" si="0"/>
        <v>2.334706690209927</v>
      </c>
      <c r="E12" s="32" t="s">
        <v>142</v>
      </c>
      <c r="F12" s="97">
        <v>9</v>
      </c>
      <c r="G12" s="105">
        <f>(F12/$F$9)*100</f>
        <v>0.17906884202148826</v>
      </c>
    </row>
    <row r="13" spans="1:7" ht="12.75">
      <c r="A13" s="36" t="s">
        <v>143</v>
      </c>
      <c r="B13" s="97">
        <v>82</v>
      </c>
      <c r="C13" s="105">
        <f t="shared" si="0"/>
        <v>1.6087894840102022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181</v>
      </c>
      <c r="C14" s="105">
        <f t="shared" si="0"/>
        <v>3.551108495193251</v>
      </c>
      <c r="E14" s="42" t="s">
        <v>145</v>
      </c>
      <c r="F14" s="80">
        <v>4077</v>
      </c>
      <c r="G14" s="81">
        <f>(F14/$F$14)*100</f>
        <v>100</v>
      </c>
    </row>
    <row r="15" spans="1:7" ht="12.75">
      <c r="A15" s="36" t="s">
        <v>146</v>
      </c>
      <c r="B15" s="97">
        <v>160</v>
      </c>
      <c r="C15" s="105">
        <f t="shared" si="0"/>
        <v>3.139101432215029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164</v>
      </c>
      <c r="C16" s="105">
        <f t="shared" si="0"/>
        <v>3.2175789680204043</v>
      </c>
      <c r="E16" s="1" t="s">
        <v>149</v>
      </c>
      <c r="F16" s="97">
        <v>11</v>
      </c>
      <c r="G16" s="105">
        <f>(F16/$F$14)*100</f>
        <v>0.2698062300711307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45</v>
      </c>
      <c r="G17" s="105">
        <f aca="true" t="shared" si="1" ref="G17:G23">(F17/$F$14)*100</f>
        <v>1.1037527593818985</v>
      </c>
    </row>
    <row r="18" spans="1:7" ht="12.75">
      <c r="A18" s="36" t="s">
        <v>152</v>
      </c>
      <c r="B18" s="97">
        <v>8</v>
      </c>
      <c r="C18" s="105">
        <f t="shared" si="0"/>
        <v>0.15695507161075142</v>
      </c>
      <c r="E18" s="1" t="s">
        <v>69</v>
      </c>
      <c r="F18" s="97">
        <v>218</v>
      </c>
      <c r="G18" s="105">
        <f t="shared" si="1"/>
        <v>5.347068923227863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766</v>
      </c>
      <c r="G19" s="105">
        <f t="shared" si="1"/>
        <v>18.78832474858965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1866</v>
      </c>
      <c r="G20" s="105">
        <f t="shared" si="1"/>
        <v>45.76894775570272</v>
      </c>
    </row>
    <row r="21" spans="1:7" ht="12.75">
      <c r="A21" s="36" t="s">
        <v>156</v>
      </c>
      <c r="B21" s="98">
        <v>39</v>
      </c>
      <c r="C21" s="105">
        <f aca="true" t="shared" si="2" ref="C21:C28">(B21/$B$8)*100</f>
        <v>0.7651559741024131</v>
      </c>
      <c r="E21" s="1" t="s">
        <v>157</v>
      </c>
      <c r="F21" s="97">
        <v>1099</v>
      </c>
      <c r="G21" s="105">
        <f t="shared" si="1"/>
        <v>26.956095168015697</v>
      </c>
    </row>
    <row r="22" spans="1:7" ht="12.75">
      <c r="A22" s="36" t="s">
        <v>158</v>
      </c>
      <c r="B22" s="98">
        <v>159</v>
      </c>
      <c r="C22" s="105">
        <f t="shared" si="2"/>
        <v>3.1194820482636847</v>
      </c>
      <c r="E22" s="1" t="s">
        <v>159</v>
      </c>
      <c r="F22" s="97">
        <v>64</v>
      </c>
      <c r="G22" s="105">
        <f t="shared" si="1"/>
        <v>1.5697817022320333</v>
      </c>
    </row>
    <row r="23" spans="1:7" ht="12.75">
      <c r="A23" s="36" t="s">
        <v>160</v>
      </c>
      <c r="B23" s="98">
        <v>498</v>
      </c>
      <c r="C23" s="105">
        <f t="shared" si="2"/>
        <v>9.770453207769277</v>
      </c>
      <c r="E23" s="1" t="s">
        <v>161</v>
      </c>
      <c r="F23" s="98">
        <v>8</v>
      </c>
      <c r="G23" s="105">
        <f t="shared" si="1"/>
        <v>0.19622271277900416</v>
      </c>
    </row>
    <row r="24" spans="1:7" ht="12.75">
      <c r="A24" s="36" t="s">
        <v>162</v>
      </c>
      <c r="B24" s="97">
        <v>255</v>
      </c>
      <c r="C24" s="105">
        <f t="shared" si="2"/>
        <v>5.002942907592701</v>
      </c>
      <c r="E24" s="1" t="s">
        <v>163</v>
      </c>
      <c r="F24" s="97">
        <v>246100</v>
      </c>
      <c r="G24" s="112" t="s">
        <v>261</v>
      </c>
    </row>
    <row r="25" spans="1:7" ht="12.75">
      <c r="A25" s="36" t="s">
        <v>164</v>
      </c>
      <c r="B25" s="97">
        <v>570</v>
      </c>
      <c r="C25" s="105">
        <f t="shared" si="2"/>
        <v>11.183048852266039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1034</v>
      </c>
      <c r="C26" s="105">
        <f t="shared" si="2"/>
        <v>20.286443005689623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1948</v>
      </c>
      <c r="C27" s="105">
        <f t="shared" si="2"/>
        <v>38.218559937217975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594</v>
      </c>
      <c r="C28" s="105">
        <f t="shared" si="2"/>
        <v>11.653914067098293</v>
      </c>
      <c r="E28" s="32" t="s">
        <v>176</v>
      </c>
      <c r="F28" s="97">
        <v>3049</v>
      </c>
      <c r="G28" s="105">
        <f aca="true" t="shared" si="3" ref="G28:G35">(F28/$F$14)*100</f>
        <v>74.78538140789797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0.22075055187637968</v>
      </c>
    </row>
    <row r="31" spans="1:7" ht="12.75">
      <c r="A31" s="36" t="s">
        <v>180</v>
      </c>
      <c r="B31" s="97">
        <v>30</v>
      </c>
      <c r="C31" s="105">
        <f aca="true" t="shared" si="4" ref="C31:C39">(B31/$B$8)*100</f>
        <v>0.5885815185403178</v>
      </c>
      <c r="E31" s="32" t="s">
        <v>181</v>
      </c>
      <c r="F31" s="97">
        <v>100</v>
      </c>
      <c r="G31" s="105">
        <f t="shared" si="3"/>
        <v>2.452783909737552</v>
      </c>
    </row>
    <row r="32" spans="1:7" ht="12.75">
      <c r="A32" s="36" t="s">
        <v>182</v>
      </c>
      <c r="B32" s="97">
        <v>115</v>
      </c>
      <c r="C32" s="105">
        <f t="shared" si="4"/>
        <v>2.256229154404552</v>
      </c>
      <c r="E32" s="32" t="s">
        <v>183</v>
      </c>
      <c r="F32" s="97">
        <v>237</v>
      </c>
      <c r="G32" s="105">
        <f t="shared" si="3"/>
        <v>5.813097866077999</v>
      </c>
    </row>
    <row r="33" spans="1:7" ht="12.75">
      <c r="A33" s="36" t="s">
        <v>184</v>
      </c>
      <c r="B33" s="97">
        <v>372</v>
      </c>
      <c r="C33" s="105">
        <f t="shared" si="4"/>
        <v>7.298410829899941</v>
      </c>
      <c r="E33" s="32" t="s">
        <v>185</v>
      </c>
      <c r="F33" s="97">
        <v>648</v>
      </c>
      <c r="G33" s="105">
        <f t="shared" si="3"/>
        <v>15.894039735099339</v>
      </c>
    </row>
    <row r="34" spans="1:7" ht="12.75">
      <c r="A34" s="36" t="s">
        <v>186</v>
      </c>
      <c r="B34" s="97">
        <v>358</v>
      </c>
      <c r="C34" s="105">
        <f t="shared" si="4"/>
        <v>7.0237394545811265</v>
      </c>
      <c r="E34" s="32" t="s">
        <v>187</v>
      </c>
      <c r="F34" s="97">
        <v>959</v>
      </c>
      <c r="G34" s="105">
        <f t="shared" si="3"/>
        <v>23.522197694383124</v>
      </c>
    </row>
    <row r="35" spans="1:7" ht="12.75">
      <c r="A35" s="36" t="s">
        <v>188</v>
      </c>
      <c r="B35" s="97">
        <v>506</v>
      </c>
      <c r="C35" s="105">
        <f t="shared" si="4"/>
        <v>9.927408279380028</v>
      </c>
      <c r="E35" s="32" t="s">
        <v>189</v>
      </c>
      <c r="F35" s="97">
        <v>1096</v>
      </c>
      <c r="G35" s="105">
        <f t="shared" si="3"/>
        <v>26.882511650723572</v>
      </c>
    </row>
    <row r="36" spans="1:7" ht="12.75">
      <c r="A36" s="36" t="s">
        <v>190</v>
      </c>
      <c r="B36" s="97">
        <v>1032</v>
      </c>
      <c r="C36" s="105">
        <f t="shared" si="4"/>
        <v>20.247204237786935</v>
      </c>
      <c r="E36" s="32" t="s">
        <v>191</v>
      </c>
      <c r="F36" s="97">
        <v>1638</v>
      </c>
      <c r="G36" s="112" t="s">
        <v>261</v>
      </c>
    </row>
    <row r="37" spans="1:7" ht="12.75">
      <c r="A37" s="36" t="s">
        <v>192</v>
      </c>
      <c r="B37" s="97">
        <v>892</v>
      </c>
      <c r="C37" s="105">
        <f t="shared" si="4"/>
        <v>17.50049048459878</v>
      </c>
      <c r="E37" s="32" t="s">
        <v>193</v>
      </c>
      <c r="F37" s="97">
        <v>1028</v>
      </c>
      <c r="G37" s="105">
        <f>(F37/$F$14)*100</f>
        <v>25.214618592102035</v>
      </c>
    </row>
    <row r="38" spans="1:7" ht="12.75">
      <c r="A38" s="36" t="s">
        <v>194</v>
      </c>
      <c r="B38" s="97">
        <v>1023</v>
      </c>
      <c r="C38" s="105">
        <f t="shared" si="4"/>
        <v>20.070629782224838</v>
      </c>
      <c r="E38" s="32" t="s">
        <v>191</v>
      </c>
      <c r="F38" s="97">
        <v>560</v>
      </c>
      <c r="G38" s="112" t="s">
        <v>261</v>
      </c>
    </row>
    <row r="39" spans="1:7" ht="12.75">
      <c r="A39" s="36" t="s">
        <v>195</v>
      </c>
      <c r="B39" s="97">
        <v>769</v>
      </c>
      <c r="C39" s="105">
        <f t="shared" si="4"/>
        <v>15.08730625858348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5026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1032</v>
      </c>
      <c r="G43" s="105">
        <f aca="true" t="shared" si="5" ref="G43:G48">(F43/$F$14)*100</f>
        <v>25.312729948491537</v>
      </c>
    </row>
    <row r="44" spans="1:7" ht="12.75">
      <c r="A44" s="36" t="s">
        <v>209</v>
      </c>
      <c r="B44" s="98">
        <v>426</v>
      </c>
      <c r="C44" s="105">
        <f aca="true" t="shared" si="6" ref="C44:C49">(B44/$B$42)*100</f>
        <v>8.475925189017111</v>
      </c>
      <c r="E44" s="32" t="s">
        <v>210</v>
      </c>
      <c r="F44" s="97">
        <v>726</v>
      </c>
      <c r="G44" s="105">
        <f t="shared" si="5"/>
        <v>17.80721118469463</v>
      </c>
    </row>
    <row r="45" spans="1:7" ht="12.75">
      <c r="A45" s="36" t="s">
        <v>211</v>
      </c>
      <c r="B45" s="98">
        <v>1200</v>
      </c>
      <c r="C45" s="105">
        <f t="shared" si="6"/>
        <v>23.875845602865102</v>
      </c>
      <c r="E45" s="32" t="s">
        <v>212</v>
      </c>
      <c r="F45" s="97">
        <v>557</v>
      </c>
      <c r="G45" s="105">
        <f t="shared" si="5"/>
        <v>13.662006377238164</v>
      </c>
    </row>
    <row r="46" spans="1:7" ht="12.75">
      <c r="A46" s="36" t="s">
        <v>213</v>
      </c>
      <c r="B46" s="98">
        <v>1017</v>
      </c>
      <c r="C46" s="105">
        <f t="shared" si="6"/>
        <v>20.234779148428174</v>
      </c>
      <c r="E46" s="32" t="s">
        <v>214</v>
      </c>
      <c r="F46" s="97">
        <v>541</v>
      </c>
      <c r="G46" s="105">
        <f t="shared" si="5"/>
        <v>13.269560951680157</v>
      </c>
    </row>
    <row r="47" spans="1:7" ht="12.75">
      <c r="A47" s="36" t="s">
        <v>215</v>
      </c>
      <c r="B47" s="97">
        <v>835</v>
      </c>
      <c r="C47" s="105">
        <f t="shared" si="6"/>
        <v>16.613609231993635</v>
      </c>
      <c r="E47" s="32" t="s">
        <v>216</v>
      </c>
      <c r="F47" s="97">
        <v>377</v>
      </c>
      <c r="G47" s="105">
        <f t="shared" si="5"/>
        <v>9.24699533971057</v>
      </c>
    </row>
    <row r="48" spans="1:7" ht="12.75">
      <c r="A48" s="36" t="s">
        <v>217</v>
      </c>
      <c r="B48" s="97">
        <v>670</v>
      </c>
      <c r="C48" s="105">
        <f t="shared" si="6"/>
        <v>13.33068046159968</v>
      </c>
      <c r="E48" s="32" t="s">
        <v>218</v>
      </c>
      <c r="F48" s="97">
        <v>818</v>
      </c>
      <c r="G48" s="105">
        <f t="shared" si="5"/>
        <v>20.063772381653177</v>
      </c>
    </row>
    <row r="49" spans="1:7" ht="12.75">
      <c r="A49" s="36" t="s">
        <v>219</v>
      </c>
      <c r="B49" s="97">
        <v>878</v>
      </c>
      <c r="C49" s="105">
        <f t="shared" si="6"/>
        <v>17.469160366096297</v>
      </c>
      <c r="E49" s="32" t="s">
        <v>220</v>
      </c>
      <c r="F49" s="97">
        <v>26</v>
      </c>
      <c r="G49" s="105">
        <f>(F49/$F$14)*100</f>
        <v>0.6377238165317636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527</v>
      </c>
      <c r="G51" s="81">
        <f>(F51/F$51)*100</f>
        <v>100</v>
      </c>
    </row>
    <row r="52" spans="1:7" ht="12.75">
      <c r="A52" s="4" t="s">
        <v>223</v>
      </c>
      <c r="B52" s="97">
        <v>213</v>
      </c>
      <c r="C52" s="105">
        <f>(B52/$B$42)*100</f>
        <v>4.237962594508556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1348</v>
      </c>
      <c r="C53" s="105">
        <f>(B53/$B$42)*100</f>
        <v>26.820533227218462</v>
      </c>
      <c r="E53" s="32" t="s">
        <v>226</v>
      </c>
      <c r="F53" s="97">
        <v>54</v>
      </c>
      <c r="G53" s="105">
        <f>(F53/F$51)*100</f>
        <v>10.246679316888045</v>
      </c>
    </row>
    <row r="54" spans="1:7" ht="12.75">
      <c r="A54" s="4" t="s">
        <v>227</v>
      </c>
      <c r="B54" s="97">
        <v>2421</v>
      </c>
      <c r="C54" s="105">
        <f>(B54/$B$42)*100</f>
        <v>48.16951850378034</v>
      </c>
      <c r="E54" s="32" t="s">
        <v>228</v>
      </c>
      <c r="F54" s="97">
        <v>18</v>
      </c>
      <c r="G54" s="105">
        <f aca="true" t="shared" si="7" ref="G54:G60">(F54/F$51)*100</f>
        <v>3.415559772296015</v>
      </c>
    </row>
    <row r="55" spans="1:7" ht="12.75">
      <c r="A55" s="4" t="s">
        <v>229</v>
      </c>
      <c r="B55" s="97">
        <v>1044</v>
      </c>
      <c r="C55" s="105">
        <f>(B55/$B$42)*100</f>
        <v>20.771985674492637</v>
      </c>
      <c r="E55" s="32" t="s">
        <v>230</v>
      </c>
      <c r="F55" s="97">
        <v>49</v>
      </c>
      <c r="G55" s="105">
        <f t="shared" si="7"/>
        <v>9.297912713472485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49</v>
      </c>
      <c r="G56" s="105">
        <f t="shared" si="7"/>
        <v>9.297912713472485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202</v>
      </c>
      <c r="G57" s="105">
        <f t="shared" si="7"/>
        <v>38.33017077798861</v>
      </c>
    </row>
    <row r="58" spans="1:7" ht="12.75">
      <c r="A58" s="36" t="s">
        <v>234</v>
      </c>
      <c r="B58" s="97">
        <v>3820</v>
      </c>
      <c r="C58" s="105">
        <f aca="true" t="shared" si="8" ref="C58:C66">(B58/$B$42)*100</f>
        <v>76.00477516912058</v>
      </c>
      <c r="E58" s="32" t="s">
        <v>235</v>
      </c>
      <c r="F58" s="97">
        <v>78</v>
      </c>
      <c r="G58" s="105">
        <f t="shared" si="7"/>
        <v>14.800759013282732</v>
      </c>
    </row>
    <row r="59" spans="1:7" ht="12.75">
      <c r="A59" s="36" t="s">
        <v>236</v>
      </c>
      <c r="B59" s="97">
        <v>9</v>
      </c>
      <c r="C59" s="105">
        <f t="shared" si="8"/>
        <v>0.17906884202148826</v>
      </c>
      <c r="E59" s="32" t="s">
        <v>237</v>
      </c>
      <c r="F59" s="98">
        <v>32</v>
      </c>
      <c r="G59" s="105">
        <f t="shared" si="7"/>
        <v>6.072106261859583</v>
      </c>
    </row>
    <row r="60" spans="1:7" ht="12.75">
      <c r="A60" s="36" t="s">
        <v>238</v>
      </c>
      <c r="B60" s="97">
        <v>439</v>
      </c>
      <c r="C60" s="105">
        <f t="shared" si="8"/>
        <v>8.734580183048148</v>
      </c>
      <c r="E60" s="32" t="s">
        <v>239</v>
      </c>
      <c r="F60" s="97">
        <v>45</v>
      </c>
      <c r="G60" s="105">
        <f t="shared" si="7"/>
        <v>8.538899430740038</v>
      </c>
    </row>
    <row r="61" spans="1:7" ht="12.75">
      <c r="A61" s="36" t="s">
        <v>240</v>
      </c>
      <c r="B61" s="97">
        <v>758</v>
      </c>
      <c r="C61" s="105">
        <f t="shared" si="8"/>
        <v>15.081575805809788</v>
      </c>
      <c r="E61" s="32" t="s">
        <v>163</v>
      </c>
      <c r="F61" s="97">
        <v>787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66</v>
      </c>
      <c r="G65" s="105">
        <f aca="true" t="shared" si="9" ref="G65:G71">(F65/F$51)*100</f>
        <v>12.523719165085389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38</v>
      </c>
      <c r="G66" s="105">
        <f t="shared" si="9"/>
        <v>7.2106261859582546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71</v>
      </c>
      <c r="G67" s="105">
        <f t="shared" si="9"/>
        <v>13.472485768500949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111</v>
      </c>
      <c r="G68" s="105">
        <f t="shared" si="9"/>
        <v>21.062618595825427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31</v>
      </c>
      <c r="G69" s="105">
        <f t="shared" si="9"/>
        <v>5.88235294117647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165</v>
      </c>
      <c r="G70" s="105">
        <f t="shared" si="9"/>
        <v>31.309297912713475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45</v>
      </c>
      <c r="G71" s="115">
        <f t="shared" si="9"/>
        <v>8.538899430740038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2002-06-12T15:17:09Z</dcterms:modified>
  <cp:category/>
  <cp:version/>
  <cp:contentType/>
  <cp:contentStatus/>
</cp:coreProperties>
</file>