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<sst xmlns="http://schemas.openxmlformats.org/spreadsheetml/2006/main" count="697" uniqueCount="437">
  <si>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</si>
  <si>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</si>
  <si>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</si>
  <si>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</si>
  <si>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</si>
  <si>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</si>
  <si>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</si>
  <si>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</si>
  <si>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</si>
  <si>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</si>
  <si>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</si>
  <si>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</si>
  <si>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</si>
  <si>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</si>
  <si>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</si>
  <si>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</si>
  <si>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</si>
  <si>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</si>
  <si>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</si>
  <si>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</si>
  <si>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</si>
  <si>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</si>
  <si>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</si>
  <si>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</si>
  <si>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</si>
  <si>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</si>
  <si>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</si>
  <si>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</si>
  <si>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</si>
  <si>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</si>
  <si>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</si>
  <si>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</si>
  <si>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</si>
  <si>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</si>
  <si>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</si>
  <si>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</si>
  <si>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</si>
  <si>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</si>
  <si>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</si>
  <si>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</si>
  <si>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</si>
  <si>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</si>
  <si>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</si>
  <si>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</si>
  <si>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</si>
  <si>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</si>
  <si>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</si>
  <si>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</si>
  <si>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</si>
  <si>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</si>
  <si>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</si>
  <si>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</si>
  <si>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</si>
  <si>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</si>
  <si>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</si>
  <si>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</si>
  <si>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</si>
  <si>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</si>
  <si>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</si>
  <si>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</si>
  <si>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</si>
  <si>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</si>
  <si>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</si>
  <si>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</si>
  <si>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</si>
  <si>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</si>
  <si>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</si>
  <si>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</si>
  <si>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</si>
  <si>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</si>
  <si>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</si>
  <si>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</si>
  <si>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</si>
  <si>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</si>
  <si>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</si>
  <si>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</si>
  <si>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</si>
  <si>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</si>
  <si>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</si>
  <si>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</si>
  <si>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</si>
  <si>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</si>
  <si>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</si>
  <si>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</si>
  <si>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</si>
  <si>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</si>
  <si>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</si>
  <si>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</si>
  <si>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</si>
  <si>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</si>
  <si>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</si>
  <si>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</si>
  <si>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</si>
  <si>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</si>
  <si>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</si>
  <si>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</si>
  <si>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</si>
  <si>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</si>
  <si>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</si>
  <si>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</si>
  <si>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</si>
  <si>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</si>
  <si>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</si>
  <si>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</si>
  <si>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</si>
  <si>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</si>
  <si>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</si>
  <si>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</si>
  <si>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</si>
  <si>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</si>
  <si>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</si>
  <si>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</si>
  <si>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</si>
  <si>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</si>
  <si>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</si>
  <si>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</si>
  <si>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</si>
  <si>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</si>
  <si>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</si>
  <si>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</si>
  <si>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</si>
  <si>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</si>
  <si>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</si>
  <si>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</si>
  <si>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</si>
  <si>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</si>
  <si>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</si>
  <si>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</si>
  <si>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</si>
  <si>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</si>
  <si>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</si>
  <si>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</si>
  <si>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</si>
  <si>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</si>
  <si>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</si>
  <si>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</si>
  <si>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</si>
  <si>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</si>
  <si>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</si>
  <si>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</si>
  <si>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</si>
  <si>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</si>
  <si>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</si>
  <si>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</si>
  <si>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</si>
  <si>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</si>
  <si>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</si>
  <si>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</si>
  <si>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</si>
  <si>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</si>
  <si>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</si>
  <si>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</si>
  <si>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</si>
  <si>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</si>
  <si>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</si>
  <si>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</si>
  <si>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</si>
  <si>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</si>
  <si>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</si>
  <si>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</si>
  <si>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</si>
  <si>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</si>
  <si>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</si>
  <si>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</si>
  <si>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</si>
  <si>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</si>
  <si>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</si>
  <si>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</si>
  <si>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</si>
  <si>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</si>
  <si>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</si>
  <si>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</si>
  <si>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</si>
  <si>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</si>
  <si>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</si>
  <si>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</si>
  <si>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</si>
  <si>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</si>
  <si>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</si>
  <si>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</si>
  <si>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</si>
  <si>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</si>
  <si>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</si>
  <si>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</si>
  <si>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</si>
  <si>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</si>
  <si>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</si>
  <si>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</si>
  <si>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</si>
  <si>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</si>
  <si>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</si>
  <si>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</si>
  <si>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</si>
  <si>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</si>
  <si>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</si>
  <si>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</si>
  <si>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</si>
  <si>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</si>
  <si>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</si>
  <si>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</si>
  <si>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</si>
  <si>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</si>
  <si>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</si>
  <si>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</si>
  <si>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</si>
  <si>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</si>
  <si>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</si>
  <si>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</si>
  <si>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</si>
  <si>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</si>
  <si>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</si>
  <si>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</si>
  <si>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</si>
  <si>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</si>
  <si>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</si>
  <si>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</si>
  <si>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</si>
  <si>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</si>
  <si>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</si>
  <si>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</si>
  <si>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</si>
  <si>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</si>
  <si>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</si>
  <si>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</si>
  <si>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</si>
  <si>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</si>
  <si>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</si>
  <si>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</si>
  <si>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</si>
  <si>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</si>
  <si>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</si>
  <si>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</si>
  <si>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</si>
  <si>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</si>
  <si>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</si>
  <si>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</si>
  <si>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</si>
  <si>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</si>
  <si>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</si>
  <si>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</si>
  <si>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</si>
  <si>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</si>
  <si>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</si>
  <si>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</si>
  <si>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</si>
  <si>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</si>
  <si>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</si>
  <si>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</si>
  <si>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</si>
  <si>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</si>
  <si>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</si>
  <si>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</si>
  <si>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</si>
  <si>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</si>
  <si>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</si>
  <si>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</si>
  <si>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</si>
  <si>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</si>
  <si>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</si>
  <si>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</si>
  <si>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</si>
  <si>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</si>
  <si>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</si>
  <si>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</si>
  <si>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</si>
  <si>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</si>
  <si>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</si>
  <si>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</si>
  <si>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</si>
  <si>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</si>
  <si>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</si>
  <si>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</si>
  <si>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</si>
  <si>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</si>
  <si>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</si>
  <si>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</si>
  <si>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</si>
  <si>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</si>
  <si>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</si>
  <si>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</si>
  <si>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</si>
  <si>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</si>
  <si>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</si>
  <si>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</si>
  <si>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</si>
  <si>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</si>
  <si>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</si>
  <si>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</si>
  <si>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</si>
  <si>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</si>
  <si>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</si>
  <si>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</si>
  <si>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</si>
  <si>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</si>
  <si>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</si>
  <si>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</si>
  <si>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</si>
  <si>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</si>
  <si>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</si>
  <si>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</si>
  <si>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</si>
  <si>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</si>
  <si>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</si>
  <si>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</si>
  <si>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</si>
  <si>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</si>
  <si>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</si>
  <si>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</si>
  <si>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</si>
  <si>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</si>
  <si>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</si>
  <si>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</si>
  <si>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</si>
  <si>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</si>
  <si>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</si>
  <si>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</si>
  <si>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</si>
  <si>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</si>
  <si>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</si>
  <si>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</si>
  <si>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</si>
  <si>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</si>
  <si>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</si>
  <si>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</si>
  <si>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</si>
  <si>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</si>
  <si>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</si>
  <si>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</si>
  <si>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</si>
  <si>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</si>
  <si>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</si>
  <si>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</si>
  <si>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</si>
  <si>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</si>
  <si>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</si>
  <si>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</si>
  <si>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</si>
  <si>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</si>
  <si>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</si>
  <si>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</si>
  <si>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</si>
  <si>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</si>
  <si>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</si>
  <si>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</si>
  <si>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</si>
  <si>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</si>
  <si>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</si>
  <si>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</si>
  <si>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</si>
  <si>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</si>
  <si>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</si>
  <si>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</si>
  <si>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</si>
  <si>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</si>
  <si>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</si>
  <si>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</si>
  <si>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</si>
  <si>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</si>
  <si>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</si>
  <si>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</si>
  <si>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</si>
  <si>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</si>
  <si>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</si>
  <si>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</si>
  <si>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</si>
  <si>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</si>
  <si>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</si>
  <si>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</si>
  <si>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</si>
  <si>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</si>
  <si>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</si>
  <si>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</si>
  <si>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</si>
  <si>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</si>
  <si>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</si>
  <si>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</si>
  <si>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</si>
  <si>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</si>
  <si>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</si>
  <si>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</si>
  <si>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</si>
  <si>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</si>
  <si>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</si>
  <si>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</si>
  <si>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</si>
  <si>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</si>
  <si>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</si>
  <si>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</si>
  <si>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</si>
  <si>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</si>
  <si>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</si>
  <si>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</si>
  <si>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</si>
  <si>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</si>
  <si>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</si>
  <si>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</si>
  <si>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Randolph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</si>
  <si>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Randolph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</si>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</sst>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24847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24847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12317</v>
      </c>
      <c r="C9" s="151">
        <f>(B9/$B$7)*100</f>
        <v>49.5713768261762</v>
      </c>
      <c r="D9" s="152"/>
      <c r="E9" s="152" t="s">
        <v>403</v>
      </c>
      <c r="F9" s="150">
        <v>1208</v>
      </c>
      <c r="G9" s="153">
        <f t="shared" si="0"/>
        <v>4.861753934076549</v>
      </c>
    </row>
    <row r="10" spans="1:7" ht="12.75">
      <c r="A10" s="149" t="s">
        <v>404</v>
      </c>
      <c r="B10" s="150">
        <v>12530</v>
      </c>
      <c r="C10" s="151">
        <f>(B10/$B$7)*100</f>
        <v>50.42862317382381</v>
      </c>
      <c r="D10" s="152"/>
      <c r="E10" s="152" t="s">
        <v>405</v>
      </c>
      <c r="F10" s="150">
        <v>130</v>
      </c>
      <c r="G10" s="153">
        <f t="shared" si="0"/>
        <v>0.5232019962168472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257</v>
      </c>
      <c r="G11" s="153">
        <f t="shared" si="0"/>
        <v>1.0343301002133054</v>
      </c>
    </row>
    <row r="12" spans="1:7" ht="12.75">
      <c r="A12" s="149" t="s">
        <v>407</v>
      </c>
      <c r="B12" s="150">
        <v>1885</v>
      </c>
      <c r="C12" s="151">
        <f aca="true" t="shared" si="1" ref="C12:C24">B12*100/B$7</f>
        <v>7.5864289451442835</v>
      </c>
      <c r="D12" s="152"/>
      <c r="E12" s="152" t="s">
        <v>408</v>
      </c>
      <c r="F12" s="150">
        <v>81</v>
      </c>
      <c r="G12" s="153">
        <f t="shared" si="0"/>
        <v>0.32599508995049703</v>
      </c>
    </row>
    <row r="13" spans="1:7" ht="12.75">
      <c r="A13" s="149" t="s">
        <v>409</v>
      </c>
      <c r="B13" s="150">
        <v>2237</v>
      </c>
      <c r="C13" s="151">
        <f t="shared" si="1"/>
        <v>9.0030989656699</v>
      </c>
      <c r="D13" s="152"/>
      <c r="E13" s="152" t="s">
        <v>410</v>
      </c>
      <c r="F13" s="150">
        <v>740</v>
      </c>
      <c r="G13" s="153">
        <f t="shared" si="0"/>
        <v>2.978226747695899</v>
      </c>
    </row>
    <row r="14" spans="1:7" ht="12.75">
      <c r="A14" s="149" t="s">
        <v>411</v>
      </c>
      <c r="B14" s="150">
        <v>2132</v>
      </c>
      <c r="C14" s="151">
        <f t="shared" si="1"/>
        <v>8.580512737956292</v>
      </c>
      <c r="D14" s="152"/>
      <c r="E14" s="152" t="s">
        <v>412</v>
      </c>
      <c r="F14" s="150">
        <v>23639</v>
      </c>
      <c r="G14" s="153">
        <f t="shared" si="0"/>
        <v>95.13824606592345</v>
      </c>
    </row>
    <row r="15" spans="1:7" ht="12.75">
      <c r="A15" s="149" t="s">
        <v>413</v>
      </c>
      <c r="B15" s="150">
        <v>1556</v>
      </c>
      <c r="C15" s="151">
        <f t="shared" si="1"/>
        <v>6.262325431641647</v>
      </c>
      <c r="D15" s="152"/>
      <c r="E15" s="152" t="s">
        <v>414</v>
      </c>
      <c r="F15" s="150">
        <v>20457</v>
      </c>
      <c r="G15" s="153">
        <f t="shared" si="0"/>
        <v>82.33187105083108</v>
      </c>
    </row>
    <row r="16" spans="1:7" ht="12.75">
      <c r="A16" s="149" t="s">
        <v>415</v>
      </c>
      <c r="B16" s="150">
        <v>852</v>
      </c>
      <c r="C16" s="151">
        <f t="shared" si="1"/>
        <v>3.4289853905904133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3097</v>
      </c>
      <c r="C17" s="151">
        <f t="shared" si="1"/>
        <v>12.46428140218135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4892</v>
      </c>
      <c r="C18" s="151">
        <f t="shared" si="1"/>
        <v>19.68849358071397</v>
      </c>
      <c r="D18" s="152"/>
      <c r="E18" s="143" t="s">
        <v>419</v>
      </c>
      <c r="F18" s="141">
        <v>24847</v>
      </c>
      <c r="G18" s="148">
        <v>100</v>
      </c>
    </row>
    <row r="19" spans="1:7" ht="12.75">
      <c r="A19" s="149" t="s">
        <v>420</v>
      </c>
      <c r="B19" s="150">
        <v>4226</v>
      </c>
      <c r="C19" s="151">
        <f t="shared" si="1"/>
        <v>17.00808950778766</v>
      </c>
      <c r="D19" s="152"/>
      <c r="E19" s="152" t="s">
        <v>421</v>
      </c>
      <c r="F19" s="150">
        <v>24818</v>
      </c>
      <c r="G19" s="153">
        <f aca="true" t="shared" si="2" ref="G19:G30">F19*100/F$18</f>
        <v>99.88328570853623</v>
      </c>
    </row>
    <row r="20" spans="1:7" ht="12.75">
      <c r="A20" s="149" t="s">
        <v>422</v>
      </c>
      <c r="B20" s="150">
        <v>1369</v>
      </c>
      <c r="C20" s="151">
        <f t="shared" si="1"/>
        <v>5.509719483237413</v>
      </c>
      <c r="D20" s="152"/>
      <c r="E20" s="152" t="s">
        <v>423</v>
      </c>
      <c r="F20" s="150">
        <v>8679</v>
      </c>
      <c r="G20" s="153">
        <f t="shared" si="2"/>
        <v>34.92977019358474</v>
      </c>
    </row>
    <row r="21" spans="1:7" ht="12.75">
      <c r="A21" s="149" t="s">
        <v>424</v>
      </c>
      <c r="B21" s="150">
        <v>784</v>
      </c>
      <c r="C21" s="151">
        <f t="shared" si="1"/>
        <v>3.155310500261601</v>
      </c>
      <c r="D21" s="152"/>
      <c r="E21" s="152" t="s">
        <v>425</v>
      </c>
      <c r="F21" s="150">
        <v>6094</v>
      </c>
      <c r="G21" s="153">
        <f t="shared" si="2"/>
        <v>24.526099730349742</v>
      </c>
    </row>
    <row r="22" spans="1:7" ht="12.75">
      <c r="A22" s="149" t="s">
        <v>426</v>
      </c>
      <c r="B22" s="150">
        <v>1087</v>
      </c>
      <c r="C22" s="151">
        <f t="shared" si="1"/>
        <v>4.374773614520867</v>
      </c>
      <c r="D22" s="152"/>
      <c r="E22" s="152" t="s">
        <v>427</v>
      </c>
      <c r="F22" s="150">
        <v>8694</v>
      </c>
      <c r="G22" s="153">
        <f t="shared" si="2"/>
        <v>34.99013965468668</v>
      </c>
    </row>
    <row r="23" spans="1:7" ht="12.75">
      <c r="A23" s="149" t="s">
        <v>428</v>
      </c>
      <c r="B23" s="150">
        <v>558</v>
      </c>
      <c r="C23" s="151">
        <f t="shared" si="1"/>
        <v>2.245743952992313</v>
      </c>
      <c r="D23" s="152"/>
      <c r="E23" s="152" t="s">
        <v>429</v>
      </c>
      <c r="F23" s="150">
        <v>7199</v>
      </c>
      <c r="G23" s="153">
        <f t="shared" si="2"/>
        <v>28.973316698192942</v>
      </c>
    </row>
    <row r="24" spans="1:7" ht="12.75">
      <c r="A24" s="149" t="s">
        <v>430</v>
      </c>
      <c r="B24" s="150">
        <v>172</v>
      </c>
      <c r="C24" s="151">
        <f t="shared" si="1"/>
        <v>0.69223648730229</v>
      </c>
      <c r="D24" s="152"/>
      <c r="E24" s="152" t="s">
        <v>431</v>
      </c>
      <c r="F24" s="150">
        <v>748</v>
      </c>
      <c r="G24" s="153">
        <f t="shared" si="2"/>
        <v>3.0104237936169356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152</v>
      </c>
      <c r="G25" s="153">
        <f t="shared" si="2"/>
        <v>0.6117438724996982</v>
      </c>
    </row>
    <row r="26" spans="1:7" ht="12.75">
      <c r="A26" s="149" t="s">
        <v>433</v>
      </c>
      <c r="B26" s="145">
        <v>36.5</v>
      </c>
      <c r="C26" s="155" t="s">
        <v>261</v>
      </c>
      <c r="D26" s="152"/>
      <c r="E26" s="156" t="s">
        <v>434</v>
      </c>
      <c r="F26" s="157">
        <v>603</v>
      </c>
      <c r="G26" s="153">
        <f t="shared" si="2"/>
        <v>2.4268523362981447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263</v>
      </c>
      <c r="G27" s="153">
        <f t="shared" si="2"/>
        <v>1.058477884654083</v>
      </c>
    </row>
    <row r="28" spans="1:7" ht="12.75">
      <c r="A28" s="149" t="s">
        <v>262</v>
      </c>
      <c r="B28" s="150">
        <v>17469</v>
      </c>
      <c r="C28" s="151">
        <f aca="true" t="shared" si="3" ref="C28:C35">B28*100/B$7</f>
        <v>70.30627439932387</v>
      </c>
      <c r="D28" s="152"/>
      <c r="E28" s="152" t="s">
        <v>436</v>
      </c>
      <c r="F28" s="150">
        <v>29</v>
      </c>
      <c r="G28" s="153">
        <f t="shared" si="2"/>
        <v>0.1167142914637582</v>
      </c>
    </row>
    <row r="29" spans="1:7" ht="12.75">
      <c r="A29" s="149" t="s">
        <v>0</v>
      </c>
      <c r="B29" s="150">
        <v>8545</v>
      </c>
      <c r="C29" s="151">
        <f t="shared" si="3"/>
        <v>34.39046967440737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8924</v>
      </c>
      <c r="C30" s="151">
        <f t="shared" si="3"/>
        <v>35.91580472491649</v>
      </c>
      <c r="D30" s="152"/>
      <c r="E30" s="152" t="s">
        <v>3</v>
      </c>
      <c r="F30" s="150">
        <v>29</v>
      </c>
      <c r="G30" s="153">
        <f t="shared" si="2"/>
        <v>0.1167142914637582</v>
      </c>
    </row>
    <row r="31" spans="1:7" ht="12.75">
      <c r="A31" s="149" t="s">
        <v>4</v>
      </c>
      <c r="B31" s="150">
        <v>16902</v>
      </c>
      <c r="C31" s="151">
        <f t="shared" si="3"/>
        <v>68.02430876967038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2228</v>
      </c>
      <c r="C32" s="151">
        <f t="shared" si="3"/>
        <v>8.966877289008734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1817</v>
      </c>
      <c r="C33" s="151">
        <f t="shared" si="3"/>
        <v>7.31275405481547</v>
      </c>
      <c r="D33" s="152"/>
      <c r="E33" s="143" t="s">
        <v>8</v>
      </c>
      <c r="F33" s="141">
        <v>8679</v>
      </c>
      <c r="G33" s="148">
        <v>100</v>
      </c>
    </row>
    <row r="34" spans="1:7" ht="12.75">
      <c r="A34" s="149" t="s">
        <v>0</v>
      </c>
      <c r="B34" s="150">
        <v>802</v>
      </c>
      <c r="C34" s="151">
        <f t="shared" si="3"/>
        <v>3.2277538535839336</v>
      </c>
      <c r="D34" s="152"/>
      <c r="E34" s="152" t="s">
        <v>9</v>
      </c>
      <c r="F34" s="150">
        <v>6806</v>
      </c>
      <c r="G34" s="153">
        <f aca="true" t="shared" si="4" ref="G34:G42">F34*100/F$33</f>
        <v>78.41917271575066</v>
      </c>
    </row>
    <row r="35" spans="1:7" ht="12.75">
      <c r="A35" s="149" t="s">
        <v>2</v>
      </c>
      <c r="B35" s="150">
        <v>1015</v>
      </c>
      <c r="C35" s="151">
        <f t="shared" si="3"/>
        <v>4.085000201231537</v>
      </c>
      <c r="D35" s="152"/>
      <c r="E35" s="152" t="s">
        <v>10</v>
      </c>
      <c r="F35" s="150">
        <v>3835</v>
      </c>
      <c r="G35" s="153">
        <f t="shared" si="4"/>
        <v>44.18711833160502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6094</v>
      </c>
      <c r="G36" s="153">
        <f t="shared" si="4"/>
        <v>70.21546261089988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3452</v>
      </c>
      <c r="G37" s="153">
        <f t="shared" si="4"/>
        <v>39.77416753082152</v>
      </c>
    </row>
    <row r="38" spans="1:7" ht="12.75">
      <c r="A38" s="162" t="s">
        <v>13</v>
      </c>
      <c r="B38" s="150">
        <v>24483</v>
      </c>
      <c r="C38" s="151">
        <f aca="true" t="shared" si="5" ref="C38:C56">B38*100/B$7</f>
        <v>98.53503441059283</v>
      </c>
      <c r="D38" s="152"/>
      <c r="E38" s="152" t="s">
        <v>14</v>
      </c>
      <c r="F38" s="150">
        <v>537</v>
      </c>
      <c r="G38" s="153">
        <f t="shared" si="4"/>
        <v>6.187348772900104</v>
      </c>
    </row>
    <row r="39" spans="1:7" ht="12.75">
      <c r="A39" s="149" t="s">
        <v>15</v>
      </c>
      <c r="B39" s="150">
        <v>21293</v>
      </c>
      <c r="C39" s="151">
        <f t="shared" si="5"/>
        <v>85.69646234957942</v>
      </c>
      <c r="D39" s="152"/>
      <c r="E39" s="152" t="s">
        <v>10</v>
      </c>
      <c r="F39" s="150">
        <v>308</v>
      </c>
      <c r="G39" s="153">
        <f t="shared" si="4"/>
        <v>3.5487959442332064</v>
      </c>
    </row>
    <row r="40" spans="1:7" ht="12.75">
      <c r="A40" s="149" t="s">
        <v>16</v>
      </c>
      <c r="B40" s="150">
        <v>572</v>
      </c>
      <c r="C40" s="151">
        <f t="shared" si="5"/>
        <v>2.3020887833541273</v>
      </c>
      <c r="D40" s="152"/>
      <c r="E40" s="152" t="s">
        <v>17</v>
      </c>
      <c r="F40" s="150">
        <v>1873</v>
      </c>
      <c r="G40" s="153">
        <f t="shared" si="4"/>
        <v>21.580827284249338</v>
      </c>
    </row>
    <row r="41" spans="1:7" ht="12.75">
      <c r="A41" s="149" t="s">
        <v>18</v>
      </c>
      <c r="B41" s="150">
        <v>15</v>
      </c>
      <c r="C41" s="151">
        <f t="shared" si="5"/>
        <v>0.0603694611019439</v>
      </c>
      <c r="D41" s="152"/>
      <c r="E41" s="152" t="s">
        <v>19</v>
      </c>
      <c r="F41" s="150">
        <v>1562</v>
      </c>
      <c r="G41" s="153">
        <f t="shared" si="4"/>
        <v>17.99746514575412</v>
      </c>
    </row>
    <row r="42" spans="1:7" ht="12.75">
      <c r="A42" s="149" t="s">
        <v>20</v>
      </c>
      <c r="B42" s="150">
        <v>2272</v>
      </c>
      <c r="C42" s="151">
        <f t="shared" si="5"/>
        <v>9.143961041574435</v>
      </c>
      <c r="D42" s="152"/>
      <c r="E42" s="152" t="s">
        <v>21</v>
      </c>
      <c r="F42" s="150">
        <v>420</v>
      </c>
      <c r="G42" s="153">
        <f t="shared" si="4"/>
        <v>4.839267196681646</v>
      </c>
    </row>
    <row r="43" spans="1:7" ht="12.75">
      <c r="A43" s="149" t="s">
        <v>22</v>
      </c>
      <c r="B43" s="150">
        <v>1237</v>
      </c>
      <c r="C43" s="151">
        <f t="shared" si="5"/>
        <v>4.978468225540307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591</v>
      </c>
      <c r="C44" s="151">
        <f t="shared" si="5"/>
        <v>2.3785567674165895</v>
      </c>
      <c r="D44" s="152"/>
      <c r="E44" s="152" t="s">
        <v>24</v>
      </c>
      <c r="F44" s="159">
        <v>3929</v>
      </c>
      <c r="G44" s="163">
        <f>F44*100/F33</f>
        <v>45.27019241848139</v>
      </c>
    </row>
    <row r="45" spans="1:7" ht="12.75">
      <c r="A45" s="149" t="s">
        <v>25</v>
      </c>
      <c r="B45" s="150">
        <v>130</v>
      </c>
      <c r="C45" s="151">
        <f t="shared" si="5"/>
        <v>0.5232019962168472</v>
      </c>
      <c r="D45" s="152"/>
      <c r="E45" s="152" t="s">
        <v>26</v>
      </c>
      <c r="F45" s="159">
        <v>1341</v>
      </c>
      <c r="G45" s="163">
        <f>F45*100/F33</f>
        <v>15.451088835119254</v>
      </c>
    </row>
    <row r="46" spans="1:7" ht="12.75">
      <c r="A46" s="149" t="s">
        <v>27</v>
      </c>
      <c r="B46" s="150">
        <v>36</v>
      </c>
      <c r="C46" s="151">
        <f t="shared" si="5"/>
        <v>0.14488670664466535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145</v>
      </c>
      <c r="C47" s="151">
        <f t="shared" si="5"/>
        <v>0.583571457318791</v>
      </c>
      <c r="D47" s="152"/>
      <c r="E47" s="152" t="s">
        <v>29</v>
      </c>
      <c r="F47" s="164">
        <v>2.86</v>
      </c>
      <c r="G47" s="165" t="s">
        <v>261</v>
      </c>
    </row>
    <row r="48" spans="1:7" ht="12.75">
      <c r="A48" s="149" t="s">
        <v>30</v>
      </c>
      <c r="B48" s="150">
        <v>33</v>
      </c>
      <c r="C48" s="151">
        <f t="shared" si="5"/>
        <v>0.13281281442427656</v>
      </c>
      <c r="D48" s="152"/>
      <c r="E48" s="152" t="s">
        <v>31</v>
      </c>
      <c r="F48" s="145">
        <v>3.28</v>
      </c>
      <c r="G48" s="165" t="s">
        <v>261</v>
      </c>
    </row>
    <row r="49" spans="1:7" ht="14.25">
      <c r="A49" s="149" t="s">
        <v>32</v>
      </c>
      <c r="B49" s="150">
        <v>100</v>
      </c>
      <c r="C49" s="151">
        <f t="shared" si="5"/>
        <v>0.40246307401295933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0.020123153700647965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8903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8679</v>
      </c>
      <c r="G52" s="153">
        <f>F52*100/F$51</f>
        <v>97.48399415927216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224</v>
      </c>
      <c r="G53" s="153">
        <f>F53*100/F$51</f>
        <v>2.5160058407278445</v>
      </c>
    </row>
    <row r="54" spans="1:7" ht="14.25">
      <c r="A54" s="149" t="s">
        <v>41</v>
      </c>
      <c r="B54" s="150">
        <v>5</v>
      </c>
      <c r="C54" s="151">
        <f t="shared" si="5"/>
        <v>0.020123153700647965</v>
      </c>
      <c r="D54" s="152"/>
      <c r="E54" s="152" t="s">
        <v>42</v>
      </c>
      <c r="F54" s="150">
        <v>18</v>
      </c>
      <c r="G54" s="153">
        <f>F54*100/F$51</f>
        <v>0.2021790407727732</v>
      </c>
    </row>
    <row r="55" spans="1:7" ht="12.75">
      <c r="A55" s="149" t="s">
        <v>43</v>
      </c>
      <c r="B55" s="150">
        <v>326</v>
      </c>
      <c r="C55" s="151">
        <f t="shared" si="5"/>
        <v>1.3120296212822473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364</v>
      </c>
      <c r="C56" s="151">
        <f t="shared" si="5"/>
        <v>1.4649655894071718</v>
      </c>
      <c r="D56" s="152"/>
      <c r="E56" s="152" t="s">
        <v>45</v>
      </c>
      <c r="F56" s="166">
        <v>0.4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2.7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21594</v>
      </c>
      <c r="C60" s="167">
        <f>B60*100/B7</f>
        <v>86.90787620235844</v>
      </c>
      <c r="D60" s="152"/>
      <c r="E60" s="143" t="s">
        <v>51</v>
      </c>
      <c r="F60" s="141">
        <v>8679</v>
      </c>
      <c r="G60" s="148">
        <v>100</v>
      </c>
    </row>
    <row r="61" spans="1:7" ht="12.75">
      <c r="A61" s="149" t="s">
        <v>52</v>
      </c>
      <c r="B61" s="159">
        <v>657</v>
      </c>
      <c r="C61" s="167">
        <f>B61*100/B7</f>
        <v>2.6441823962651427</v>
      </c>
      <c r="D61" s="152"/>
      <c r="E61" s="152" t="s">
        <v>53</v>
      </c>
      <c r="F61" s="150">
        <v>6446</v>
      </c>
      <c r="G61" s="153">
        <f>F61*100/F$60</f>
        <v>74.27122940430925</v>
      </c>
    </row>
    <row r="62" spans="1:7" ht="12.75">
      <c r="A62" s="149" t="s">
        <v>54</v>
      </c>
      <c r="B62" s="159">
        <v>59</v>
      </c>
      <c r="C62" s="167">
        <f>B62*100/B7</f>
        <v>0.237453213667646</v>
      </c>
      <c r="D62" s="152"/>
      <c r="E62" s="152" t="s">
        <v>55</v>
      </c>
      <c r="F62" s="150">
        <v>2233</v>
      </c>
      <c r="G62" s="153">
        <f>F62*100/F$60</f>
        <v>25.728770595690747</v>
      </c>
    </row>
    <row r="63" spans="1:7" ht="12.75">
      <c r="A63" s="149" t="s">
        <v>56</v>
      </c>
      <c r="B63" s="159">
        <v>2446</v>
      </c>
      <c r="C63" s="167">
        <f>B63*100/B7</f>
        <v>9.844246790356985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24</v>
      </c>
      <c r="C64" s="167">
        <f>B64*100/B7</f>
        <v>0.09659113776311024</v>
      </c>
      <c r="D64" s="152"/>
      <c r="E64" s="152" t="s">
        <v>58</v>
      </c>
      <c r="F64" s="164">
        <v>3.18</v>
      </c>
      <c r="G64" s="165" t="s">
        <v>261</v>
      </c>
    </row>
    <row r="65" spans="1:7" ht="13.5" thickBot="1">
      <c r="A65" s="170" t="s">
        <v>59</v>
      </c>
      <c r="B65" s="171">
        <v>444</v>
      </c>
      <c r="C65" s="172">
        <f>B65*100/B7</f>
        <v>1.7869360486175394</v>
      </c>
      <c r="D65" s="173"/>
      <c r="E65" s="173" t="s">
        <v>60</v>
      </c>
      <c r="F65" s="174">
        <v>1.94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24847</v>
      </c>
      <c r="G9" s="33">
        <f>(F9/$F$9)*100</f>
        <v>100</v>
      </c>
    </row>
    <row r="10" spans="1:8" ht="12.75">
      <c r="A10" s="29" t="s">
        <v>269</v>
      </c>
      <c r="B10" s="93">
        <v>7693</v>
      </c>
      <c r="C10" s="33">
        <f aca="true" t="shared" si="0" ref="C10:C15">(B10/$B$10)*100</f>
        <v>100</v>
      </c>
      <c r="E10" s="34" t="s">
        <v>270</v>
      </c>
      <c r="F10" s="97">
        <v>20849</v>
      </c>
      <c r="G10" s="84">
        <f aca="true" t="shared" si="1" ref="G10:G16">(F10/$F$9)*100</f>
        <v>83.90952630096189</v>
      </c>
      <c r="H10" s="15" t="s">
        <v>250</v>
      </c>
    </row>
    <row r="11" spans="1:8" ht="12.75">
      <c r="A11" s="36" t="s">
        <v>271</v>
      </c>
      <c r="B11" s="98">
        <v>923</v>
      </c>
      <c r="C11" s="35">
        <f t="shared" si="0"/>
        <v>11.997920187183153</v>
      </c>
      <c r="E11" s="34" t="s">
        <v>272</v>
      </c>
      <c r="F11" s="97">
        <v>20622</v>
      </c>
      <c r="G11" s="84">
        <f t="shared" si="1"/>
        <v>82.99593512295247</v>
      </c>
      <c r="H11" s="15" t="s">
        <v>250</v>
      </c>
    </row>
    <row r="12" spans="1:8" ht="12.75">
      <c r="A12" s="36" t="s">
        <v>273</v>
      </c>
      <c r="B12" s="98">
        <v>441</v>
      </c>
      <c r="C12" s="35">
        <f t="shared" si="0"/>
        <v>5.7324840764331215</v>
      </c>
      <c r="E12" s="34" t="s">
        <v>274</v>
      </c>
      <c r="F12" s="97">
        <v>12400</v>
      </c>
      <c r="G12" s="84">
        <f t="shared" si="1"/>
        <v>49.905421177606954</v>
      </c>
      <c r="H12" s="15" t="s">
        <v>250</v>
      </c>
    </row>
    <row r="13" spans="1:7" ht="12.75">
      <c r="A13" s="36" t="s">
        <v>275</v>
      </c>
      <c r="B13" s="98">
        <v>3452</v>
      </c>
      <c r="C13" s="35">
        <f t="shared" si="0"/>
        <v>44.871961523462886</v>
      </c>
      <c r="E13" s="34" t="s">
        <v>276</v>
      </c>
      <c r="F13" s="97">
        <v>8222</v>
      </c>
      <c r="G13" s="84">
        <f t="shared" si="1"/>
        <v>33.09051394534551</v>
      </c>
    </row>
    <row r="14" spans="1:7" ht="12.75">
      <c r="A14" s="36" t="s">
        <v>277</v>
      </c>
      <c r="B14" s="98">
        <v>1620</v>
      </c>
      <c r="C14" s="35">
        <f t="shared" si="0"/>
        <v>21.058104770570647</v>
      </c>
      <c r="E14" s="34" t="s">
        <v>166</v>
      </c>
      <c r="F14" s="97">
        <v>227</v>
      </c>
      <c r="G14" s="84">
        <f t="shared" si="1"/>
        <v>0.9135911780094177</v>
      </c>
    </row>
    <row r="15" spans="1:7" ht="12.75">
      <c r="A15" s="36" t="s">
        <v>324</v>
      </c>
      <c r="B15" s="97">
        <v>1257</v>
      </c>
      <c r="C15" s="35">
        <f t="shared" si="0"/>
        <v>16.33952944235019</v>
      </c>
      <c r="E15" s="34" t="s">
        <v>278</v>
      </c>
      <c r="F15" s="97">
        <v>3998</v>
      </c>
      <c r="G15" s="84">
        <f t="shared" si="1"/>
        <v>16.090473699038114</v>
      </c>
    </row>
    <row r="16" spans="1:7" ht="12.75">
      <c r="A16" s="36"/>
      <c r="B16" s="93" t="s">
        <v>250</v>
      </c>
      <c r="C16" s="10"/>
      <c r="E16" s="34" t="s">
        <v>279</v>
      </c>
      <c r="F16" s="98">
        <v>1755</v>
      </c>
      <c r="G16" s="84">
        <f t="shared" si="1"/>
        <v>7.0632269489274355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1936</v>
      </c>
      <c r="G17" s="84">
        <f>(F17/$F$9)*100</f>
        <v>7.791685112890892</v>
      </c>
    </row>
    <row r="18" spans="1:7" ht="12.75">
      <c r="A18" s="29" t="s">
        <v>282</v>
      </c>
      <c r="B18" s="93">
        <v>16253</v>
      </c>
      <c r="C18" s="33">
        <f>(B18/$B$18)*100</f>
        <v>100</v>
      </c>
      <c r="E18" s="34" t="s">
        <v>283</v>
      </c>
      <c r="F18" s="97">
        <v>2062</v>
      </c>
      <c r="G18" s="84">
        <f>(F18/$F$9)*100</f>
        <v>8.298788586147221</v>
      </c>
    </row>
    <row r="19" spans="1:7" ht="12.75">
      <c r="A19" s="36" t="s">
        <v>284</v>
      </c>
      <c r="B19" s="97">
        <v>215</v>
      </c>
      <c r="C19" s="84">
        <f aca="true" t="shared" si="2" ref="C19:C25">(B19/$B$18)*100</f>
        <v>1.3228327078077893</v>
      </c>
      <c r="E19" s="34"/>
      <c r="F19" s="97" t="s">
        <v>250</v>
      </c>
      <c r="G19" s="84"/>
    </row>
    <row r="20" spans="1:7" ht="12.75">
      <c r="A20" s="36" t="s">
        <v>285</v>
      </c>
      <c r="B20" s="97">
        <v>487</v>
      </c>
      <c r="C20" s="84">
        <f t="shared" si="2"/>
        <v>2.9963699009413647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2659</v>
      </c>
      <c r="C21" s="84">
        <f t="shared" si="2"/>
        <v>16.360056604934474</v>
      </c>
      <c r="E21" s="38" t="s">
        <v>167</v>
      </c>
      <c r="F21" s="80">
        <v>3998</v>
      </c>
      <c r="G21" s="33">
        <f>(F21/$F$21)*100</f>
        <v>100</v>
      </c>
    </row>
    <row r="22" spans="1:7" ht="12.75">
      <c r="A22" s="36" t="s">
        <v>302</v>
      </c>
      <c r="B22" s="97">
        <v>2175</v>
      </c>
      <c r="C22" s="84">
        <f t="shared" si="2"/>
        <v>13.382144834799728</v>
      </c>
      <c r="E22" s="34" t="s">
        <v>303</v>
      </c>
      <c r="F22" s="97">
        <v>1325</v>
      </c>
      <c r="G22" s="84">
        <f aca="true" t="shared" si="3" ref="G22:G27">(F22/$F$21)*100</f>
        <v>33.1415707853927</v>
      </c>
    </row>
    <row r="23" spans="1:7" ht="12.75">
      <c r="A23" s="36" t="s">
        <v>304</v>
      </c>
      <c r="B23" s="97">
        <v>1057</v>
      </c>
      <c r="C23" s="84">
        <f t="shared" si="2"/>
        <v>6.503414754199224</v>
      </c>
      <c r="E23" s="34" t="s">
        <v>305</v>
      </c>
      <c r="F23" s="97">
        <v>1917</v>
      </c>
      <c r="G23" s="84">
        <f t="shared" si="3"/>
        <v>47.948974487243625</v>
      </c>
    </row>
    <row r="24" spans="1:7" ht="12.75">
      <c r="A24" s="36" t="s">
        <v>306</v>
      </c>
      <c r="B24" s="97">
        <v>5478</v>
      </c>
      <c r="C24" s="84">
        <f t="shared" si="2"/>
        <v>33.7045468528887</v>
      </c>
      <c r="E24" s="34" t="s">
        <v>307</v>
      </c>
      <c r="F24" s="97">
        <v>100</v>
      </c>
      <c r="G24" s="84">
        <f t="shared" si="3"/>
        <v>2.501250625312656</v>
      </c>
    </row>
    <row r="25" spans="1:7" ht="12.75">
      <c r="A25" s="36" t="s">
        <v>308</v>
      </c>
      <c r="B25" s="97">
        <v>4182</v>
      </c>
      <c r="C25" s="84">
        <f t="shared" si="2"/>
        <v>25.730634344428722</v>
      </c>
      <c r="E25" s="34" t="s">
        <v>309</v>
      </c>
      <c r="F25" s="97">
        <v>22</v>
      </c>
      <c r="G25" s="84">
        <f t="shared" si="3"/>
        <v>0.5502751375687844</v>
      </c>
    </row>
    <row r="26" spans="1:7" ht="12.75">
      <c r="A26" s="36"/>
      <c r="B26" s="93" t="s">
        <v>250</v>
      </c>
      <c r="C26" s="35"/>
      <c r="E26" s="34" t="s">
        <v>310</v>
      </c>
      <c r="F26" s="97">
        <v>436</v>
      </c>
      <c r="G26" s="84">
        <f t="shared" si="3"/>
        <v>10.905452726363182</v>
      </c>
    </row>
    <row r="27" spans="1:7" ht="12.75">
      <c r="A27" s="36" t="s">
        <v>311</v>
      </c>
      <c r="B27" s="108">
        <v>95.7</v>
      </c>
      <c r="C27" s="37" t="s">
        <v>261</v>
      </c>
      <c r="E27" s="34" t="s">
        <v>312</v>
      </c>
      <c r="F27" s="97">
        <v>198</v>
      </c>
      <c r="G27" s="84">
        <f t="shared" si="3"/>
        <v>4.9524762381190595</v>
      </c>
    </row>
    <row r="28" spans="1:7" ht="12.75">
      <c r="A28" s="36" t="s">
        <v>313</v>
      </c>
      <c r="B28" s="108">
        <v>59.4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22966</v>
      </c>
      <c r="G30" s="33">
        <f>(F30/$F$30)*100</f>
        <v>100</v>
      </c>
      <c r="J30" s="39"/>
    </row>
    <row r="31" spans="1:10" ht="12.75">
      <c r="A31" s="95" t="s">
        <v>296</v>
      </c>
      <c r="B31" s="93">
        <v>18654</v>
      </c>
      <c r="C31" s="33">
        <f>(B31/$B$31)*100</f>
        <v>100</v>
      </c>
      <c r="E31" s="34" t="s">
        <v>317</v>
      </c>
      <c r="F31" s="97">
        <v>18715</v>
      </c>
      <c r="G31" s="101">
        <f>(F31/$F$30)*100</f>
        <v>81.49002873813464</v>
      </c>
      <c r="J31" s="39"/>
    </row>
    <row r="32" spans="1:10" ht="12.75">
      <c r="A32" s="36" t="s">
        <v>318</v>
      </c>
      <c r="B32" s="97">
        <v>4102</v>
      </c>
      <c r="C32" s="10">
        <f>(B32/$B$31)*100</f>
        <v>21.989921732604266</v>
      </c>
      <c r="E32" s="34" t="s">
        <v>319</v>
      </c>
      <c r="F32" s="97">
        <v>4251</v>
      </c>
      <c r="G32" s="101">
        <f aca="true" t="shared" si="4" ref="G32:G39">(F32/$F$30)*100</f>
        <v>18.509971261865367</v>
      </c>
      <c r="J32" s="39"/>
    </row>
    <row r="33" spans="1:10" ht="12.75">
      <c r="A33" s="36" t="s">
        <v>320</v>
      </c>
      <c r="B33" s="97">
        <v>12761</v>
      </c>
      <c r="C33" s="10">
        <f aca="true" t="shared" si="5" ref="C33:C38">(B33/$B$31)*100</f>
        <v>68.40892033880132</v>
      </c>
      <c r="E33" s="34" t="s">
        <v>321</v>
      </c>
      <c r="F33" s="97">
        <v>1343</v>
      </c>
      <c r="G33" s="101">
        <f t="shared" si="4"/>
        <v>5.847774971697292</v>
      </c>
      <c r="J33" s="39"/>
    </row>
    <row r="34" spans="1:7" ht="12.75">
      <c r="A34" s="36" t="s">
        <v>322</v>
      </c>
      <c r="B34" s="97">
        <v>212</v>
      </c>
      <c r="C34" s="10">
        <f t="shared" si="5"/>
        <v>1.1364854722847646</v>
      </c>
      <c r="E34" s="34" t="s">
        <v>323</v>
      </c>
      <c r="F34" s="97">
        <v>850</v>
      </c>
      <c r="G34" s="101">
        <f t="shared" si="4"/>
        <v>3.7011233998084125</v>
      </c>
    </row>
    <row r="35" spans="1:7" ht="12.75">
      <c r="A35" s="36" t="s">
        <v>325</v>
      </c>
      <c r="B35" s="97">
        <v>747</v>
      </c>
      <c r="C35" s="10">
        <f t="shared" si="5"/>
        <v>4.004503055644902</v>
      </c>
      <c r="E35" s="34" t="s">
        <v>321</v>
      </c>
      <c r="F35" s="97">
        <v>281</v>
      </c>
      <c r="G35" s="101">
        <f t="shared" si="4"/>
        <v>1.223547853348428</v>
      </c>
    </row>
    <row r="36" spans="1:7" ht="12.75">
      <c r="A36" s="36" t="s">
        <v>297</v>
      </c>
      <c r="B36" s="97">
        <v>566</v>
      </c>
      <c r="C36" s="10">
        <f t="shared" si="5"/>
        <v>3.034201779779136</v>
      </c>
      <c r="E36" s="34" t="s">
        <v>327</v>
      </c>
      <c r="F36" s="97">
        <v>1797</v>
      </c>
      <c r="G36" s="101">
        <f t="shared" si="4"/>
        <v>7.824610293477314</v>
      </c>
    </row>
    <row r="37" spans="1:7" ht="12.75">
      <c r="A37" s="36" t="s">
        <v>326</v>
      </c>
      <c r="B37" s="97">
        <v>832</v>
      </c>
      <c r="C37" s="10">
        <f t="shared" si="5"/>
        <v>4.4601694006647365</v>
      </c>
      <c r="E37" s="34" t="s">
        <v>321</v>
      </c>
      <c r="F37" s="97">
        <v>413</v>
      </c>
      <c r="G37" s="101">
        <f t="shared" si="4"/>
        <v>1.798310546024558</v>
      </c>
    </row>
    <row r="38" spans="1:7" ht="12.75">
      <c r="A38" s="36" t="s">
        <v>297</v>
      </c>
      <c r="B38" s="97">
        <v>575</v>
      </c>
      <c r="C38" s="10">
        <f t="shared" si="5"/>
        <v>3.0824488045459417</v>
      </c>
      <c r="E38" s="34" t="s">
        <v>259</v>
      </c>
      <c r="F38" s="97">
        <v>1500</v>
      </c>
      <c r="G38" s="101">
        <f t="shared" si="4"/>
        <v>6.5313942349560214</v>
      </c>
    </row>
    <row r="39" spans="1:7" ht="12.75">
      <c r="A39" s="36"/>
      <c r="B39" s="97" t="s">
        <v>250</v>
      </c>
      <c r="C39" s="10"/>
      <c r="E39" s="34" t="s">
        <v>321</v>
      </c>
      <c r="F39" s="97">
        <v>631</v>
      </c>
      <c r="G39" s="101">
        <f t="shared" si="4"/>
        <v>2.747539841504833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200</v>
      </c>
      <c r="C42" s="33">
        <f>(B42/$B$42)*100</f>
        <v>100</v>
      </c>
      <c r="E42" s="31" t="s">
        <v>268</v>
      </c>
      <c r="F42" s="80">
        <v>24847</v>
      </c>
      <c r="G42" s="99">
        <f>(F42/$F$42)*100</f>
        <v>100</v>
      </c>
      <c r="I42" s="39"/>
    </row>
    <row r="43" spans="1:7" ht="12.75">
      <c r="A43" s="36" t="s">
        <v>301</v>
      </c>
      <c r="B43" s="98">
        <v>38</v>
      </c>
      <c r="C43" s="102">
        <f>(B43/$B$42)*100</f>
        <v>19</v>
      </c>
      <c r="E43" s="60" t="s">
        <v>168</v>
      </c>
      <c r="F43" s="106">
        <v>30791</v>
      </c>
      <c r="G43" s="107">
        <f aca="true" t="shared" si="6" ref="G43:G71">(F43/$F$42)*100</f>
        <v>123.9224051193303</v>
      </c>
    </row>
    <row r="44" spans="1:7" ht="12.75">
      <c r="A44" s="36"/>
      <c r="B44" s="93" t="s">
        <v>250</v>
      </c>
      <c r="C44" s="10"/>
      <c r="E44" s="1" t="s">
        <v>329</v>
      </c>
      <c r="F44" s="97">
        <v>208</v>
      </c>
      <c r="G44" s="101">
        <f t="shared" si="6"/>
        <v>0.8371231939469554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187</v>
      </c>
      <c r="G45" s="101">
        <f t="shared" si="6"/>
        <v>0.7526059484042339</v>
      </c>
    </row>
    <row r="46" spans="1:7" ht="12.75">
      <c r="A46" s="29" t="s">
        <v>331</v>
      </c>
      <c r="B46" s="93">
        <v>17525</v>
      </c>
      <c r="C46" s="33">
        <f>(B46/$B$46)*100</f>
        <v>100</v>
      </c>
      <c r="E46" s="1" t="s">
        <v>332</v>
      </c>
      <c r="F46" s="97">
        <v>133</v>
      </c>
      <c r="G46" s="101">
        <f t="shared" si="6"/>
        <v>0.535275888437236</v>
      </c>
    </row>
    <row r="47" spans="1:7" ht="12.75">
      <c r="A47" s="36" t="s">
        <v>333</v>
      </c>
      <c r="B47" s="97">
        <v>1471</v>
      </c>
      <c r="C47" s="10">
        <f>(B47/$B$46)*100</f>
        <v>8.393723252496434</v>
      </c>
      <c r="E47" s="1" t="s">
        <v>334</v>
      </c>
      <c r="F47" s="97">
        <v>441</v>
      </c>
      <c r="G47" s="101">
        <f t="shared" si="6"/>
        <v>1.7748621563971505</v>
      </c>
    </row>
    <row r="48" spans="1:7" ht="12.75">
      <c r="A48" s="36"/>
      <c r="B48" s="93" t="s">
        <v>250</v>
      </c>
      <c r="C48" s="10"/>
      <c r="E48" s="1" t="s">
        <v>335</v>
      </c>
      <c r="F48" s="97">
        <v>1668</v>
      </c>
      <c r="G48" s="101">
        <f t="shared" si="6"/>
        <v>6.7130840745361615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418</v>
      </c>
      <c r="G49" s="101">
        <f t="shared" si="6"/>
        <v>1.68229564937417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183</v>
      </c>
      <c r="G50" s="101">
        <f t="shared" si="6"/>
        <v>0.7365074254437155</v>
      </c>
    </row>
    <row r="51" spans="1:7" ht="12.75">
      <c r="A51" s="5" t="s">
        <v>338</v>
      </c>
      <c r="B51" s="93">
        <v>6068</v>
      </c>
      <c r="C51" s="33">
        <f>(B51/$B$51)*100</f>
        <v>100</v>
      </c>
      <c r="E51" s="1" t="s">
        <v>339</v>
      </c>
      <c r="F51" s="97">
        <v>4030</v>
      </c>
      <c r="G51" s="101">
        <f t="shared" si="6"/>
        <v>16.21926188272226</v>
      </c>
    </row>
    <row r="52" spans="1:7" ht="12.75">
      <c r="A52" s="4" t="s">
        <v>340</v>
      </c>
      <c r="B52" s="98">
        <v>239</v>
      </c>
      <c r="C52" s="10">
        <f>(B52/$B$51)*100</f>
        <v>3.938694792353329</v>
      </c>
      <c r="E52" s="1" t="s">
        <v>341</v>
      </c>
      <c r="F52" s="97">
        <v>287</v>
      </c>
      <c r="G52" s="101">
        <f t="shared" si="6"/>
        <v>1.1550690224171931</v>
      </c>
    </row>
    <row r="53" spans="1:7" ht="12.75">
      <c r="A53" s="4"/>
      <c r="B53" s="93" t="s">
        <v>250</v>
      </c>
      <c r="C53" s="10"/>
      <c r="E53" s="1" t="s">
        <v>342</v>
      </c>
      <c r="F53" s="97">
        <v>308</v>
      </c>
      <c r="G53" s="101">
        <f t="shared" si="6"/>
        <v>1.2395862679599146</v>
      </c>
    </row>
    <row r="54" spans="1:7" ht="14.25">
      <c r="A54" s="5" t="s">
        <v>343</v>
      </c>
      <c r="B54" s="93">
        <v>15074</v>
      </c>
      <c r="C54" s="33">
        <f>(B54/$B$54)*100</f>
        <v>100</v>
      </c>
      <c r="E54" s="1" t="s">
        <v>201</v>
      </c>
      <c r="F54" s="97">
        <v>4251</v>
      </c>
      <c r="G54" s="101">
        <f t="shared" si="6"/>
        <v>17.1087052762909</v>
      </c>
    </row>
    <row r="55" spans="1:7" ht="12.75">
      <c r="A55" s="4" t="s">
        <v>340</v>
      </c>
      <c r="B55" s="98">
        <v>1394</v>
      </c>
      <c r="C55" s="10">
        <f>(B55/$B$54)*100</f>
        <v>9.247711290964574</v>
      </c>
      <c r="E55" s="1" t="s">
        <v>344</v>
      </c>
      <c r="F55" s="97">
        <v>4801</v>
      </c>
      <c r="G55" s="101">
        <f t="shared" si="6"/>
        <v>19.322252183362178</v>
      </c>
    </row>
    <row r="56" spans="1:7" ht="12.75">
      <c r="A56" s="4" t="s">
        <v>345</v>
      </c>
      <c r="B56" s="119">
        <v>74.2</v>
      </c>
      <c r="C56" s="37" t="s">
        <v>261</v>
      </c>
      <c r="E56" s="1" t="s">
        <v>346</v>
      </c>
      <c r="F56" s="97">
        <v>99</v>
      </c>
      <c r="G56" s="101">
        <f t="shared" si="6"/>
        <v>0.39843844327282973</v>
      </c>
    </row>
    <row r="57" spans="1:7" ht="12.75">
      <c r="A57" s="4" t="s">
        <v>347</v>
      </c>
      <c r="B57" s="98">
        <v>13680</v>
      </c>
      <c r="C57" s="10">
        <f>(B57/$B$54)*100</f>
        <v>90.75228870903543</v>
      </c>
      <c r="E57" s="1" t="s">
        <v>348</v>
      </c>
      <c r="F57" s="97">
        <v>320</v>
      </c>
      <c r="G57" s="101">
        <f t="shared" si="6"/>
        <v>1.2878818368414697</v>
      </c>
    </row>
    <row r="58" spans="1:7" ht="12.75">
      <c r="A58" s="4" t="s">
        <v>345</v>
      </c>
      <c r="B58" s="119">
        <v>80.3</v>
      </c>
      <c r="C58" s="37" t="s">
        <v>261</v>
      </c>
      <c r="E58" s="1" t="s">
        <v>349</v>
      </c>
      <c r="F58" s="97">
        <v>1796</v>
      </c>
      <c r="G58" s="101">
        <f t="shared" si="6"/>
        <v>7.228236809272749</v>
      </c>
    </row>
    <row r="59" spans="1:7" ht="12.75">
      <c r="A59" s="4"/>
      <c r="B59" s="93" t="s">
        <v>250</v>
      </c>
      <c r="C59" s="10"/>
      <c r="E59" s="1" t="s">
        <v>350</v>
      </c>
      <c r="F59" s="97">
        <v>114</v>
      </c>
      <c r="G59" s="101">
        <f t="shared" si="6"/>
        <v>0.45880790437477365</v>
      </c>
    </row>
    <row r="60" spans="1:7" ht="12.75">
      <c r="A60" s="5" t="s">
        <v>351</v>
      </c>
      <c r="B60" s="93">
        <v>1824</v>
      </c>
      <c r="C60" s="33">
        <f>(B60/$B$60)*100</f>
        <v>100</v>
      </c>
      <c r="E60" s="1" t="s">
        <v>352</v>
      </c>
      <c r="F60" s="97">
        <v>1275</v>
      </c>
      <c r="G60" s="101">
        <f t="shared" si="6"/>
        <v>5.131404193665231</v>
      </c>
    </row>
    <row r="61" spans="1:7" ht="12.75">
      <c r="A61" s="4" t="s">
        <v>340</v>
      </c>
      <c r="B61" s="97">
        <v>671</v>
      </c>
      <c r="C61" s="10">
        <f>(B61/$B$60)*100</f>
        <v>36.78728070175439</v>
      </c>
      <c r="E61" s="1" t="s">
        <v>353</v>
      </c>
      <c r="F61" s="97">
        <v>172</v>
      </c>
      <c r="G61" s="101">
        <f t="shared" si="6"/>
        <v>0.69223648730229</v>
      </c>
    </row>
    <row r="62" spans="1:7" ht="12.75">
      <c r="A62" s="4"/>
      <c r="B62" s="93" t="s">
        <v>250</v>
      </c>
      <c r="C62" s="10"/>
      <c r="E62" s="1" t="s">
        <v>354</v>
      </c>
      <c r="F62" s="97">
        <v>631</v>
      </c>
      <c r="G62" s="101">
        <f t="shared" si="6"/>
        <v>2.539541997021773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127</v>
      </c>
      <c r="G63" s="101">
        <f t="shared" si="6"/>
        <v>0.5111281039964584</v>
      </c>
    </row>
    <row r="64" spans="1:7" ht="12.75">
      <c r="A64" s="29" t="s">
        <v>357</v>
      </c>
      <c r="B64" s="93">
        <v>22966</v>
      </c>
      <c r="C64" s="33">
        <f>(B64/$B$64)*100</f>
        <v>100</v>
      </c>
      <c r="E64" s="1" t="s">
        <v>358</v>
      </c>
      <c r="F64" s="97">
        <v>95</v>
      </c>
      <c r="G64" s="101">
        <f t="shared" si="6"/>
        <v>0.38233992031231134</v>
      </c>
    </row>
    <row r="65" spans="1:7" ht="12.75">
      <c r="A65" s="4" t="s">
        <v>256</v>
      </c>
      <c r="B65" s="97">
        <v>13251</v>
      </c>
      <c r="C65" s="10">
        <f>(B65/$B$64)*100</f>
        <v>57.6983366716015</v>
      </c>
      <c r="E65" s="1" t="s">
        <v>359</v>
      </c>
      <c r="F65" s="97">
        <v>286</v>
      </c>
      <c r="G65" s="101">
        <f t="shared" si="6"/>
        <v>1.1510443916770636</v>
      </c>
    </row>
    <row r="66" spans="1:7" ht="12.75">
      <c r="A66" s="4" t="s">
        <v>257</v>
      </c>
      <c r="B66" s="97">
        <v>8181</v>
      </c>
      <c r="C66" s="10">
        <f aca="true" t="shared" si="7" ref="C66:C71">(B66/$B$64)*100</f>
        <v>35.62222415745014</v>
      </c>
      <c r="E66" s="1" t="s">
        <v>360</v>
      </c>
      <c r="F66" s="97">
        <v>101</v>
      </c>
      <c r="G66" s="101">
        <f t="shared" si="6"/>
        <v>0.4064877047530889</v>
      </c>
    </row>
    <row r="67" spans="1:7" ht="12.75">
      <c r="A67" s="4" t="s">
        <v>361</v>
      </c>
      <c r="B67" s="97">
        <v>3295</v>
      </c>
      <c r="C67" s="10">
        <f t="shared" si="7"/>
        <v>14.347296002786727</v>
      </c>
      <c r="E67" s="1" t="s">
        <v>362</v>
      </c>
      <c r="F67" s="97">
        <v>330</v>
      </c>
      <c r="G67" s="101">
        <f t="shared" si="6"/>
        <v>1.3281281442427657</v>
      </c>
    </row>
    <row r="68" spans="1:7" ht="12.75">
      <c r="A68" s="4" t="s">
        <v>363</v>
      </c>
      <c r="B68" s="97">
        <v>4886</v>
      </c>
      <c r="C68" s="10">
        <f t="shared" si="7"/>
        <v>21.274928154663417</v>
      </c>
      <c r="E68" s="1" t="s">
        <v>364</v>
      </c>
      <c r="F68" s="97">
        <v>912</v>
      </c>
      <c r="G68" s="101">
        <f t="shared" si="6"/>
        <v>3.670463234998189</v>
      </c>
    </row>
    <row r="69" spans="1:7" ht="12.75">
      <c r="A69" s="4" t="s">
        <v>365</v>
      </c>
      <c r="B69" s="97">
        <v>2366</v>
      </c>
      <c r="C69" s="10">
        <f t="shared" si="7"/>
        <v>10.302185839937298</v>
      </c>
      <c r="E69" s="1" t="s">
        <v>366</v>
      </c>
      <c r="F69" s="97">
        <v>353</v>
      </c>
      <c r="G69" s="101">
        <f t="shared" si="6"/>
        <v>1.4206946512657463</v>
      </c>
    </row>
    <row r="70" spans="1:7" ht="12.75">
      <c r="A70" s="4" t="s">
        <v>367</v>
      </c>
      <c r="B70" s="97">
        <v>2520</v>
      </c>
      <c r="C70" s="10">
        <f t="shared" si="7"/>
        <v>10.972742314726117</v>
      </c>
      <c r="E70" s="1" t="s">
        <v>368</v>
      </c>
      <c r="F70" s="97">
        <v>36</v>
      </c>
      <c r="G70" s="101">
        <f t="shared" si="6"/>
        <v>0.14488670664466535</v>
      </c>
    </row>
    <row r="71" spans="1:7" ht="12.75">
      <c r="A71" s="7" t="s">
        <v>258</v>
      </c>
      <c r="B71" s="103">
        <v>1534</v>
      </c>
      <c r="C71" s="40">
        <f t="shared" si="7"/>
        <v>6.679439170948358</v>
      </c>
      <c r="D71" s="41"/>
      <c r="E71" s="9" t="s">
        <v>369</v>
      </c>
      <c r="F71" s="103">
        <v>7229</v>
      </c>
      <c r="G71" s="104">
        <f t="shared" si="6"/>
        <v>29.09405562039683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18231</v>
      </c>
      <c r="C9" s="81">
        <f>(B9/$B$9)*100</f>
        <v>100</v>
      </c>
      <c r="D9" s="65"/>
      <c r="E9" s="79" t="s">
        <v>381</v>
      </c>
      <c r="F9" s="80">
        <v>8691</v>
      </c>
      <c r="G9" s="81">
        <f>(F9/$F$9)*100</f>
        <v>100</v>
      </c>
    </row>
    <row r="10" spans="1:7" ht="12.75">
      <c r="A10" s="82" t="s">
        <v>382</v>
      </c>
      <c r="B10" s="97">
        <v>13155</v>
      </c>
      <c r="C10" s="105">
        <f>(B10/$B$9)*100</f>
        <v>72.15731446437387</v>
      </c>
      <c r="D10" s="65"/>
      <c r="E10" s="78" t="s">
        <v>383</v>
      </c>
      <c r="F10" s="97">
        <v>135</v>
      </c>
      <c r="G10" s="105">
        <f aca="true" t="shared" si="0" ref="G10:G19">(F10/$F$9)*100</f>
        <v>1.5533310321021747</v>
      </c>
    </row>
    <row r="11" spans="1:7" ht="12.75">
      <c r="A11" s="82" t="s">
        <v>384</v>
      </c>
      <c r="B11" s="97">
        <v>13155</v>
      </c>
      <c r="C11" s="105">
        <f aca="true" t="shared" si="1" ref="C11:C16">(B11/$B$9)*100</f>
        <v>72.15731446437387</v>
      </c>
      <c r="D11" s="65"/>
      <c r="E11" s="78" t="s">
        <v>385</v>
      </c>
      <c r="F11" s="97">
        <v>114</v>
      </c>
      <c r="G11" s="105">
        <f t="shared" si="0"/>
        <v>1.3117017604418364</v>
      </c>
    </row>
    <row r="12" spans="1:7" ht="12.75">
      <c r="A12" s="82" t="s">
        <v>386</v>
      </c>
      <c r="B12" s="97">
        <v>12866</v>
      </c>
      <c r="C12" s="105">
        <f>(B12/$B$9)*100</f>
        <v>70.57210246283803</v>
      </c>
      <c r="D12" s="65"/>
      <c r="E12" s="78" t="s">
        <v>387</v>
      </c>
      <c r="F12" s="97">
        <v>305</v>
      </c>
      <c r="G12" s="105">
        <f t="shared" si="0"/>
        <v>3.50937751697158</v>
      </c>
    </row>
    <row r="13" spans="1:7" ht="12.75">
      <c r="A13" s="82" t="s">
        <v>388</v>
      </c>
      <c r="B13" s="97">
        <v>289</v>
      </c>
      <c r="C13" s="105">
        <f>(B13/$B$9)*100</f>
        <v>1.5852120015358455</v>
      </c>
      <c r="D13" s="65"/>
      <c r="E13" s="78" t="s">
        <v>389</v>
      </c>
      <c r="F13" s="97">
        <v>455</v>
      </c>
      <c r="G13" s="105">
        <f t="shared" si="0"/>
        <v>5.235300885973996</v>
      </c>
    </row>
    <row r="14" spans="1:7" ht="12.75">
      <c r="A14" s="82" t="s">
        <v>390</v>
      </c>
      <c r="B14" s="109">
        <v>2.2</v>
      </c>
      <c r="C14" s="112" t="s">
        <v>261</v>
      </c>
      <c r="D14" s="65"/>
      <c r="E14" s="78" t="s">
        <v>391</v>
      </c>
      <c r="F14" s="97">
        <v>800</v>
      </c>
      <c r="G14" s="105">
        <f t="shared" si="0"/>
        <v>9.204924634679553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1399</v>
      </c>
      <c r="G15" s="105">
        <f t="shared" si="0"/>
        <v>16.09711195489587</v>
      </c>
    </row>
    <row r="16" spans="1:7" ht="12.75">
      <c r="A16" s="82" t="s">
        <v>67</v>
      </c>
      <c r="B16" s="97">
        <v>5076</v>
      </c>
      <c r="C16" s="105">
        <f t="shared" si="1"/>
        <v>27.84268553562613</v>
      </c>
      <c r="D16" s="65"/>
      <c r="E16" s="78" t="s">
        <v>68</v>
      </c>
      <c r="F16" s="97">
        <v>1245</v>
      </c>
      <c r="G16" s="105">
        <f t="shared" si="0"/>
        <v>14.325163962720055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1798</v>
      </c>
      <c r="G17" s="105">
        <f t="shared" si="0"/>
        <v>20.688068116442295</v>
      </c>
    </row>
    <row r="18" spans="1:7" ht="12.75">
      <c r="A18" s="77" t="s">
        <v>70</v>
      </c>
      <c r="B18" s="80">
        <v>9316</v>
      </c>
      <c r="C18" s="81">
        <f>(B18/$B$18)*100</f>
        <v>100</v>
      </c>
      <c r="D18" s="65"/>
      <c r="E18" s="78" t="s">
        <v>170</v>
      </c>
      <c r="F18" s="97">
        <v>1210</v>
      </c>
      <c r="G18" s="105">
        <f t="shared" si="0"/>
        <v>13.922448509952826</v>
      </c>
    </row>
    <row r="19" spans="1:9" ht="12.75">
      <c r="A19" s="82" t="s">
        <v>382</v>
      </c>
      <c r="B19" s="97">
        <v>5840</v>
      </c>
      <c r="C19" s="105">
        <f>(B19/$B$18)*100</f>
        <v>62.6878488621726</v>
      </c>
      <c r="D19" s="65"/>
      <c r="E19" s="78" t="s">
        <v>169</v>
      </c>
      <c r="F19" s="98">
        <v>1230</v>
      </c>
      <c r="G19" s="105">
        <f t="shared" si="0"/>
        <v>14.152571625819812</v>
      </c>
      <c r="I19" s="117"/>
    </row>
    <row r="20" spans="1:7" ht="12.75">
      <c r="A20" s="82" t="s">
        <v>384</v>
      </c>
      <c r="B20" s="97">
        <v>5840</v>
      </c>
      <c r="C20" s="105">
        <f>(B20/$B$18)*100</f>
        <v>62.6878488621726</v>
      </c>
      <c r="D20" s="65"/>
      <c r="E20" s="78" t="s">
        <v>71</v>
      </c>
      <c r="F20" s="97">
        <v>97589</v>
      </c>
      <c r="G20" s="112" t="s">
        <v>261</v>
      </c>
    </row>
    <row r="21" spans="1:7" ht="12.75">
      <c r="A21" s="82" t="s">
        <v>386</v>
      </c>
      <c r="B21" s="97">
        <v>5758</v>
      </c>
      <c r="C21" s="105">
        <f>(B21/$B$18)*100</f>
        <v>61.80764276513525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8005</v>
      </c>
      <c r="G22" s="105">
        <f>(F22/$F$9)*100</f>
        <v>92.10677712576228</v>
      </c>
    </row>
    <row r="23" spans="1:7" ht="12.75">
      <c r="A23" s="77" t="s">
        <v>73</v>
      </c>
      <c r="B23" s="80">
        <v>2286</v>
      </c>
      <c r="C23" s="81">
        <f>(B23/$B$23)*100</f>
        <v>100</v>
      </c>
      <c r="D23" s="65"/>
      <c r="E23" s="78" t="s">
        <v>74</v>
      </c>
      <c r="F23" s="97">
        <v>119408</v>
      </c>
      <c r="G23" s="112" t="s">
        <v>261</v>
      </c>
    </row>
    <row r="24" spans="1:7" ht="12.75">
      <c r="A24" s="82" t="s">
        <v>75</v>
      </c>
      <c r="B24" s="97">
        <v>1174</v>
      </c>
      <c r="C24" s="105">
        <f>(B24/$B$23)*100</f>
        <v>51.35608048993876</v>
      </c>
      <c r="D24" s="65"/>
      <c r="E24" s="78" t="s">
        <v>76</v>
      </c>
      <c r="F24" s="97">
        <v>1398</v>
      </c>
      <c r="G24" s="105">
        <f>(F24/$F$9)*100</f>
        <v>16.08560579910252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12454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155</v>
      </c>
      <c r="G26" s="105">
        <f>(F26/$F$9)*100</f>
        <v>1.7834541479691637</v>
      </c>
    </row>
    <row r="27" spans="1:7" ht="12.75">
      <c r="A27" s="77" t="s">
        <v>85</v>
      </c>
      <c r="B27" s="80">
        <v>12704</v>
      </c>
      <c r="C27" s="81">
        <f>(B27/$B$27)*100</f>
        <v>100</v>
      </c>
      <c r="D27" s="65"/>
      <c r="E27" s="78" t="s">
        <v>78</v>
      </c>
      <c r="F27" s="98">
        <v>8218</v>
      </c>
      <c r="G27" s="112" t="s">
        <v>261</v>
      </c>
    </row>
    <row r="28" spans="1:7" ht="12.75">
      <c r="A28" s="82" t="s">
        <v>86</v>
      </c>
      <c r="B28" s="97">
        <v>10429</v>
      </c>
      <c r="C28" s="105">
        <f aca="true" t="shared" si="2" ref="C28:C33">(B28/$B$27)*100</f>
        <v>82.09225440806046</v>
      </c>
      <c r="D28" s="65"/>
      <c r="E28" s="78" t="s">
        <v>79</v>
      </c>
      <c r="F28" s="97">
        <v>49</v>
      </c>
      <c r="G28" s="105">
        <f>(F28/$F$9)*100</f>
        <v>0.5638016338741227</v>
      </c>
    </row>
    <row r="29" spans="1:7" ht="12.75">
      <c r="A29" s="82" t="s">
        <v>87</v>
      </c>
      <c r="B29" s="97">
        <v>1036</v>
      </c>
      <c r="C29" s="105">
        <f t="shared" si="2"/>
        <v>8.154911838790932</v>
      </c>
      <c r="D29" s="65"/>
      <c r="E29" s="78" t="s">
        <v>80</v>
      </c>
      <c r="F29" s="97">
        <v>1328</v>
      </c>
      <c r="G29" s="112" t="s">
        <v>261</v>
      </c>
    </row>
    <row r="30" spans="1:7" ht="12.75">
      <c r="A30" s="82" t="s">
        <v>88</v>
      </c>
      <c r="B30" s="97">
        <v>384</v>
      </c>
      <c r="C30" s="105">
        <f t="shared" si="2"/>
        <v>3.022670025188917</v>
      </c>
      <c r="D30" s="65"/>
      <c r="E30" s="78" t="s">
        <v>81</v>
      </c>
      <c r="F30" s="97">
        <v>1162</v>
      </c>
      <c r="G30" s="105">
        <f>(F30/$F$9)*100</f>
        <v>13.37015303187205</v>
      </c>
    </row>
    <row r="31" spans="1:7" ht="12.75">
      <c r="A31" s="82" t="s">
        <v>115</v>
      </c>
      <c r="B31" s="97">
        <v>90</v>
      </c>
      <c r="C31" s="105">
        <f t="shared" si="2"/>
        <v>0.7084382871536523</v>
      </c>
      <c r="D31" s="65"/>
      <c r="E31" s="78" t="s">
        <v>82</v>
      </c>
      <c r="F31" s="97">
        <v>23861</v>
      </c>
      <c r="G31" s="112" t="s">
        <v>261</v>
      </c>
    </row>
    <row r="32" spans="1:7" ht="12.75">
      <c r="A32" s="82" t="s">
        <v>89</v>
      </c>
      <c r="B32" s="97">
        <v>42</v>
      </c>
      <c r="C32" s="105">
        <f t="shared" si="2"/>
        <v>0.33060453400503775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723</v>
      </c>
      <c r="C33" s="105">
        <f t="shared" si="2"/>
        <v>5.691120906801007</v>
      </c>
      <c r="D33" s="65"/>
      <c r="E33" s="79" t="s">
        <v>84</v>
      </c>
      <c r="F33" s="80">
        <v>6891</v>
      </c>
      <c r="G33" s="81">
        <f>(F33/$F$33)*100</f>
        <v>100</v>
      </c>
    </row>
    <row r="34" spans="1:7" ht="12.75">
      <c r="A34" s="82" t="s">
        <v>91</v>
      </c>
      <c r="B34" s="120">
        <v>31</v>
      </c>
      <c r="C34" s="112" t="s">
        <v>261</v>
      </c>
      <c r="D34" s="65"/>
      <c r="E34" s="78" t="s">
        <v>383</v>
      </c>
      <c r="F34" s="97">
        <v>52</v>
      </c>
      <c r="G34" s="105">
        <f aca="true" t="shared" si="3" ref="G34:G43">(F34/$F$33)*100</f>
        <v>0.7546074590044985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42</v>
      </c>
      <c r="G35" s="105">
        <f t="shared" si="3"/>
        <v>0.6094906399651719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114</v>
      </c>
      <c r="G36" s="105">
        <f t="shared" si="3"/>
        <v>1.654331737048324</v>
      </c>
    </row>
    <row r="37" spans="1:7" ht="12.75">
      <c r="A37" s="77" t="s">
        <v>94</v>
      </c>
      <c r="B37" s="80">
        <v>12866</v>
      </c>
      <c r="C37" s="81">
        <f>(B37/$B$37)*100</f>
        <v>100</v>
      </c>
      <c r="D37" s="65"/>
      <c r="E37" s="78" t="s">
        <v>389</v>
      </c>
      <c r="F37" s="97">
        <v>218</v>
      </c>
      <c r="G37" s="105">
        <f t="shared" si="3"/>
        <v>3.1635466550573215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442</v>
      </c>
      <c r="G38" s="105">
        <f t="shared" si="3"/>
        <v>6.414163401538238</v>
      </c>
    </row>
    <row r="39" spans="1:7" ht="12.75">
      <c r="A39" s="82" t="s">
        <v>97</v>
      </c>
      <c r="B39" s="98">
        <v>7575</v>
      </c>
      <c r="C39" s="105">
        <f>(B39/$B$37)*100</f>
        <v>58.87610757034043</v>
      </c>
      <c r="D39" s="65"/>
      <c r="E39" s="78" t="s">
        <v>393</v>
      </c>
      <c r="F39" s="97">
        <v>946</v>
      </c>
      <c r="G39" s="105">
        <f t="shared" si="3"/>
        <v>13.728051081120302</v>
      </c>
    </row>
    <row r="40" spans="1:7" ht="12.75">
      <c r="A40" s="82" t="s">
        <v>98</v>
      </c>
      <c r="B40" s="98">
        <v>957</v>
      </c>
      <c r="C40" s="105">
        <f>(B40/$B$37)*100</f>
        <v>7.438209233639048</v>
      </c>
      <c r="D40" s="65"/>
      <c r="E40" s="78" t="s">
        <v>68</v>
      </c>
      <c r="F40" s="97">
        <v>1045</v>
      </c>
      <c r="G40" s="105">
        <f t="shared" si="3"/>
        <v>15.164707589609636</v>
      </c>
    </row>
    <row r="41" spans="1:7" ht="12.75">
      <c r="A41" s="82" t="s">
        <v>100</v>
      </c>
      <c r="B41" s="98">
        <v>3019</v>
      </c>
      <c r="C41" s="105">
        <f>(B41/$B$37)*100</f>
        <v>23.464946370278252</v>
      </c>
      <c r="D41" s="65"/>
      <c r="E41" s="78" t="s">
        <v>69</v>
      </c>
      <c r="F41" s="97">
        <v>1692</v>
      </c>
      <c r="G41" s="105">
        <f t="shared" si="3"/>
        <v>24.55376578145407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1155</v>
      </c>
      <c r="G42" s="105">
        <f t="shared" si="3"/>
        <v>16.76099259904223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1185</v>
      </c>
      <c r="G43" s="105">
        <f t="shared" si="3"/>
        <v>17.19634305616021</v>
      </c>
    </row>
    <row r="44" spans="1:7" ht="12.75">
      <c r="A44" s="82" t="s">
        <v>291</v>
      </c>
      <c r="B44" s="98">
        <v>584</v>
      </c>
      <c r="C44" s="105">
        <f>(B44/$B$37)*100</f>
        <v>4.539095289911394</v>
      </c>
      <c r="D44" s="65"/>
      <c r="E44" s="78" t="s">
        <v>93</v>
      </c>
      <c r="F44" s="97">
        <v>115722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731</v>
      </c>
      <c r="C46" s="105">
        <f>(B46/$B$37)*100</f>
        <v>5.681641535830872</v>
      </c>
      <c r="D46" s="65"/>
      <c r="E46" s="78" t="s">
        <v>96</v>
      </c>
      <c r="F46" s="97">
        <v>43072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80120</v>
      </c>
      <c r="G48" s="112" t="s">
        <v>261</v>
      </c>
    </row>
    <row r="49" spans="1:7" ht="13.5" thickBot="1">
      <c r="A49" s="82" t="s">
        <v>292</v>
      </c>
      <c r="B49" s="98">
        <v>35</v>
      </c>
      <c r="C49" s="105">
        <f aca="true" t="shared" si="4" ref="C49:C55">(B49/$B$37)*100</f>
        <v>0.2720348204570185</v>
      </c>
      <c r="D49" s="87"/>
      <c r="E49" s="88" t="s">
        <v>102</v>
      </c>
      <c r="F49" s="113">
        <v>45455</v>
      </c>
      <c r="G49" s="114" t="s">
        <v>261</v>
      </c>
    </row>
    <row r="50" spans="1:7" ht="13.5" thickTop="1">
      <c r="A50" s="82" t="s">
        <v>116</v>
      </c>
      <c r="B50" s="98">
        <v>515</v>
      </c>
      <c r="C50" s="105">
        <f t="shared" si="4"/>
        <v>4.002798072438987</v>
      </c>
      <c r="D50" s="65"/>
      <c r="E50" s="78"/>
      <c r="F50" s="86"/>
      <c r="G50" s="85"/>
    </row>
    <row r="51" spans="1:7" ht="12.75">
      <c r="A51" s="82" t="s">
        <v>117</v>
      </c>
      <c r="B51" s="98">
        <v>2191</v>
      </c>
      <c r="C51" s="105">
        <f t="shared" si="4"/>
        <v>17.02937976060936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468</v>
      </c>
      <c r="C52" s="105">
        <f t="shared" si="4"/>
        <v>3.637494170682419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1073</v>
      </c>
      <c r="C53" s="105">
        <f t="shared" si="4"/>
        <v>8.339810352868025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315</v>
      </c>
      <c r="C54" s="105">
        <f t="shared" si="4"/>
        <v>2.4483133841131663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724</v>
      </c>
      <c r="C55" s="105">
        <f t="shared" si="4"/>
        <v>5.627234571739469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1387</v>
      </c>
      <c r="C57" s="105">
        <f>(B57/$B$37)*100</f>
        <v>10.780351313539562</v>
      </c>
      <c r="D57" s="65"/>
      <c r="E57" s="79" t="s">
        <v>84</v>
      </c>
      <c r="F57" s="80">
        <v>66</v>
      </c>
      <c r="G57" s="105">
        <f>(F57/L57)*100</f>
        <v>0.957771005659556</v>
      </c>
      <c r="H57" s="79" t="s">
        <v>84</v>
      </c>
      <c r="L57" s="15">
        <v>6891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49</v>
      </c>
      <c r="G58" s="105">
        <f>(F58/L58)*100</f>
        <v>1.2452350698856416</v>
      </c>
      <c r="H58" s="78" t="s">
        <v>118</v>
      </c>
      <c r="L58" s="15">
        <v>3935</v>
      </c>
    </row>
    <row r="59" spans="1:12" ht="12.75">
      <c r="A59" s="82" t="s">
        <v>112</v>
      </c>
      <c r="B59" s="98">
        <v>2437</v>
      </c>
      <c r="C59" s="105">
        <f>(B59/$B$37)*100</f>
        <v>18.941395927250117</v>
      </c>
      <c r="D59" s="65"/>
      <c r="E59" s="78" t="s">
        <v>120</v>
      </c>
      <c r="F59" s="97">
        <v>29</v>
      </c>
      <c r="G59" s="105">
        <f>(F59/L59)*100</f>
        <v>2.0999275887038378</v>
      </c>
      <c r="H59" s="78" t="s">
        <v>120</v>
      </c>
      <c r="L59" s="15">
        <v>1381</v>
      </c>
    </row>
    <row r="60" spans="1:7" ht="12.75">
      <c r="A60" s="82" t="s">
        <v>113</v>
      </c>
      <c r="B60" s="98">
        <v>2485</v>
      </c>
      <c r="C60" s="105">
        <f>(B60/$B$37)*100</f>
        <v>19.314472252448315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465</v>
      </c>
      <c r="C62" s="105">
        <f>(B62/$B$37)*100</f>
        <v>3.6141769003575317</v>
      </c>
      <c r="D62" s="65"/>
      <c r="E62" s="79" t="s">
        <v>123</v>
      </c>
      <c r="F62" s="80">
        <v>23</v>
      </c>
      <c r="G62" s="105">
        <f>(F62/L62)*100</f>
        <v>4.781704781704782</v>
      </c>
      <c r="H62" s="79" t="s">
        <v>394</v>
      </c>
      <c r="L62" s="15">
        <v>481</v>
      </c>
    </row>
    <row r="63" spans="1:12" ht="12.75">
      <c r="A63" s="61" t="s">
        <v>293</v>
      </c>
      <c r="B63" s="98">
        <v>522</v>
      </c>
      <c r="C63" s="105">
        <f>(B63/$B$37)*100</f>
        <v>4.05720503653039</v>
      </c>
      <c r="D63" s="65"/>
      <c r="E63" s="78" t="s">
        <v>118</v>
      </c>
      <c r="F63" s="97">
        <v>19</v>
      </c>
      <c r="G63" s="105">
        <f>(F63/L63)*100</f>
        <v>6.506849315068493</v>
      </c>
      <c r="H63" s="78" t="s">
        <v>118</v>
      </c>
      <c r="L63" s="15">
        <v>292</v>
      </c>
    </row>
    <row r="64" spans="1:12" ht="12.75">
      <c r="A64" s="82" t="s">
        <v>114</v>
      </c>
      <c r="B64" s="98">
        <v>249</v>
      </c>
      <c r="C64" s="105">
        <f>(B64/$B$37)*100</f>
        <v>1.9353334369656459</v>
      </c>
      <c r="D64" s="65"/>
      <c r="E64" s="78" t="s">
        <v>120</v>
      </c>
      <c r="F64" s="97">
        <v>19</v>
      </c>
      <c r="G64" s="105">
        <f>(F64/L64)*100</f>
        <v>45.23809523809524</v>
      </c>
      <c r="H64" s="78" t="s">
        <v>120</v>
      </c>
      <c r="L64" s="15">
        <v>42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356</v>
      </c>
      <c r="G66" s="105">
        <f aca="true" t="shared" si="5" ref="G66:G71">(F66/L66)*100</f>
        <v>1.4327685434861352</v>
      </c>
      <c r="H66" s="79" t="s">
        <v>124</v>
      </c>
      <c r="L66" s="15">
        <v>24847</v>
      </c>
    </row>
    <row r="67" spans="1:12" ht="12.75">
      <c r="A67" s="82" t="s">
        <v>126</v>
      </c>
      <c r="B67" s="97">
        <v>10463</v>
      </c>
      <c r="C67" s="105">
        <f>(B67/$B$37)*100</f>
        <v>81.32286646976527</v>
      </c>
      <c r="D67" s="65"/>
      <c r="E67" s="78" t="s">
        <v>262</v>
      </c>
      <c r="F67" s="97">
        <v>282</v>
      </c>
      <c r="G67" s="105">
        <f t="shared" si="5"/>
        <v>1.609129814550642</v>
      </c>
      <c r="H67" s="78" t="s">
        <v>262</v>
      </c>
      <c r="L67" s="15">
        <v>17525</v>
      </c>
    </row>
    <row r="68" spans="1:12" ht="12.75">
      <c r="A68" s="82" t="s">
        <v>128</v>
      </c>
      <c r="B68" s="97">
        <v>1371</v>
      </c>
      <c r="C68" s="105">
        <f>(B68/$B$37)*100</f>
        <v>10.655992538473496</v>
      </c>
      <c r="D68" s="65"/>
      <c r="E68" s="78" t="s">
        <v>127</v>
      </c>
      <c r="F68" s="97">
        <v>62</v>
      </c>
      <c r="G68" s="105">
        <f t="shared" si="5"/>
        <v>3.399122807017544</v>
      </c>
      <c r="H68" s="78" t="s">
        <v>127</v>
      </c>
      <c r="L68" s="15">
        <v>1824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74</v>
      </c>
      <c r="G69" s="105">
        <f t="shared" si="5"/>
        <v>1.010652827096422</v>
      </c>
      <c r="H69" s="78" t="s">
        <v>129</v>
      </c>
      <c r="L69" s="15">
        <v>7322</v>
      </c>
    </row>
    <row r="70" spans="1:12" ht="12.75">
      <c r="A70" s="82" t="s">
        <v>376</v>
      </c>
      <c r="B70" s="97">
        <v>1013</v>
      </c>
      <c r="C70" s="105">
        <f>(B70/$B$37)*100</f>
        <v>7.873464946370278</v>
      </c>
      <c r="D70" s="65"/>
      <c r="E70" s="78" t="s">
        <v>130</v>
      </c>
      <c r="F70" s="97">
        <v>41</v>
      </c>
      <c r="G70" s="105">
        <f t="shared" si="5"/>
        <v>0.753537952582246</v>
      </c>
      <c r="H70" s="78" t="s">
        <v>130</v>
      </c>
      <c r="L70" s="15">
        <v>5441</v>
      </c>
    </row>
    <row r="71" spans="1:12" ht="13.5" thickBot="1">
      <c r="A71" s="90" t="s">
        <v>371</v>
      </c>
      <c r="B71" s="110">
        <v>19</v>
      </c>
      <c r="C71" s="111">
        <f>(B71/$B$37)*100</f>
        <v>0.14767604539095291</v>
      </c>
      <c r="D71" s="91"/>
      <c r="E71" s="92" t="s">
        <v>131</v>
      </c>
      <c r="F71" s="110">
        <v>143</v>
      </c>
      <c r="G71" s="118">
        <f t="shared" si="5"/>
        <v>6.409681757059614</v>
      </c>
      <c r="H71" s="92" t="s">
        <v>131</v>
      </c>
      <c r="L71" s="15">
        <v>2231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24" sqref="A24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8903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8679</v>
      </c>
      <c r="G9" s="81">
        <f>(F9/$F$9)*100</f>
        <v>100</v>
      </c>
      <c r="I9" s="53"/>
    </row>
    <row r="10" spans="1:7" ht="12.75">
      <c r="A10" s="36" t="s">
        <v>137</v>
      </c>
      <c r="B10" s="97">
        <v>6408</v>
      </c>
      <c r="C10" s="105">
        <f aca="true" t="shared" si="0" ref="C10:C18">(B10/$B$8)*100</f>
        <v>71.97573851510727</v>
      </c>
      <c r="E10" s="32" t="s">
        <v>138</v>
      </c>
      <c r="F10" s="97">
        <v>8459</v>
      </c>
      <c r="G10" s="105">
        <f>(F10/$F$9)*100</f>
        <v>97.46514575411915</v>
      </c>
    </row>
    <row r="11" spans="1:7" ht="12.75">
      <c r="A11" s="36" t="s">
        <v>139</v>
      </c>
      <c r="B11" s="97">
        <v>313</v>
      </c>
      <c r="C11" s="105">
        <f t="shared" si="0"/>
        <v>3.51566887565989</v>
      </c>
      <c r="E11" s="32" t="s">
        <v>140</v>
      </c>
      <c r="F11" s="97">
        <v>66</v>
      </c>
      <c r="G11" s="105">
        <f>(F11/$F$9)*100</f>
        <v>0.7604562737642585</v>
      </c>
    </row>
    <row r="12" spans="1:7" ht="12.75">
      <c r="A12" s="36" t="s">
        <v>141</v>
      </c>
      <c r="B12" s="97">
        <v>164</v>
      </c>
      <c r="C12" s="105">
        <f t="shared" si="0"/>
        <v>1.8420757048186003</v>
      </c>
      <c r="E12" s="32" t="s">
        <v>142</v>
      </c>
      <c r="F12" s="97">
        <v>154</v>
      </c>
      <c r="G12" s="105">
        <f>(F12/$F$9)*100</f>
        <v>1.7743979721166032</v>
      </c>
    </row>
    <row r="13" spans="1:7" ht="12.75">
      <c r="A13" s="36" t="s">
        <v>143</v>
      </c>
      <c r="B13" s="97">
        <v>323</v>
      </c>
      <c r="C13" s="105">
        <f t="shared" si="0"/>
        <v>3.6279905649780972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173</v>
      </c>
      <c r="C14" s="105">
        <f t="shared" si="0"/>
        <v>1.9431652252049871</v>
      </c>
      <c r="E14" s="42" t="s">
        <v>145</v>
      </c>
      <c r="F14" s="80">
        <v>6150</v>
      </c>
      <c r="G14" s="81">
        <f>(F14/$F$14)*100</f>
        <v>100</v>
      </c>
    </row>
    <row r="15" spans="1:7" ht="12.75">
      <c r="A15" s="36" t="s">
        <v>146</v>
      </c>
      <c r="B15" s="97">
        <v>634</v>
      </c>
      <c r="C15" s="105">
        <f t="shared" si="0"/>
        <v>7.121195102774346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858</v>
      </c>
      <c r="C16" s="105">
        <f t="shared" si="0"/>
        <v>9.63720094350219</v>
      </c>
      <c r="E16" s="1" t="s">
        <v>149</v>
      </c>
      <c r="F16" s="97">
        <v>6</v>
      </c>
      <c r="G16" s="105">
        <f>(F16/$F$14)*100</f>
        <v>0.0975609756097561</v>
      </c>
    </row>
    <row r="17" spans="1:7" ht="12.75">
      <c r="A17" s="36" t="s">
        <v>150</v>
      </c>
      <c r="B17" s="97">
        <v>30</v>
      </c>
      <c r="C17" s="105">
        <f t="shared" si="0"/>
        <v>0.33696506795462206</v>
      </c>
      <c r="E17" s="1" t="s">
        <v>151</v>
      </c>
      <c r="F17" s="97">
        <v>16</v>
      </c>
      <c r="G17" s="105">
        <f aca="true" t="shared" si="1" ref="G17:G23">(F17/$F$14)*100</f>
        <v>0.26016260162601623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68</v>
      </c>
      <c r="G18" s="105">
        <f t="shared" si="1"/>
        <v>1.1056910569105691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591</v>
      </c>
      <c r="G19" s="105">
        <f t="shared" si="1"/>
        <v>9.609756097560975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1904</v>
      </c>
      <c r="G20" s="105">
        <f t="shared" si="1"/>
        <v>30.959349593495933</v>
      </c>
    </row>
    <row r="21" spans="1:7" ht="12.75">
      <c r="A21" s="36" t="s">
        <v>156</v>
      </c>
      <c r="B21" s="98">
        <v>457</v>
      </c>
      <c r="C21" s="105">
        <f aca="true" t="shared" si="2" ref="C21:C28">(B21/$B$8)*100</f>
        <v>5.133101201842076</v>
      </c>
      <c r="E21" s="1" t="s">
        <v>157</v>
      </c>
      <c r="F21" s="97">
        <v>2771</v>
      </c>
      <c r="G21" s="105">
        <f t="shared" si="1"/>
        <v>45.05691056910569</v>
      </c>
    </row>
    <row r="22" spans="1:7" ht="12.75">
      <c r="A22" s="36" t="s">
        <v>158</v>
      </c>
      <c r="B22" s="98">
        <v>613</v>
      </c>
      <c r="C22" s="105">
        <f t="shared" si="2"/>
        <v>6.8853195552061095</v>
      </c>
      <c r="E22" s="1" t="s">
        <v>159</v>
      </c>
      <c r="F22" s="97">
        <v>776</v>
      </c>
      <c r="G22" s="105">
        <f t="shared" si="1"/>
        <v>12.61788617886179</v>
      </c>
    </row>
    <row r="23" spans="1:7" ht="12.75">
      <c r="A23" s="36" t="s">
        <v>160</v>
      </c>
      <c r="B23" s="98">
        <v>826</v>
      </c>
      <c r="C23" s="105">
        <f t="shared" si="2"/>
        <v>9.277771537683927</v>
      </c>
      <c r="E23" s="1" t="s">
        <v>161</v>
      </c>
      <c r="F23" s="98">
        <v>18</v>
      </c>
      <c r="G23" s="105">
        <f t="shared" si="1"/>
        <v>0.2926829268292683</v>
      </c>
    </row>
    <row r="24" spans="1:7" ht="12.75">
      <c r="A24" s="36" t="s">
        <v>162</v>
      </c>
      <c r="B24" s="97">
        <v>1650</v>
      </c>
      <c r="C24" s="105">
        <f t="shared" si="2"/>
        <v>18.533078737504212</v>
      </c>
      <c r="E24" s="1" t="s">
        <v>163</v>
      </c>
      <c r="F24" s="97">
        <v>329800</v>
      </c>
      <c r="G24" s="112" t="s">
        <v>261</v>
      </c>
    </row>
    <row r="25" spans="1:7" ht="12.75">
      <c r="A25" s="36" t="s">
        <v>164</v>
      </c>
      <c r="B25" s="97">
        <v>2260</v>
      </c>
      <c r="C25" s="105">
        <f t="shared" si="2"/>
        <v>25.38470178591486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1300</v>
      </c>
      <c r="C26" s="105">
        <f t="shared" si="2"/>
        <v>14.601819611366956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1366</v>
      </c>
      <c r="C27" s="105">
        <f t="shared" si="2"/>
        <v>15.343142760867124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431</v>
      </c>
      <c r="C28" s="105">
        <f t="shared" si="2"/>
        <v>4.841064809614737</v>
      </c>
      <c r="E28" s="32" t="s">
        <v>176</v>
      </c>
      <c r="F28" s="97">
        <v>5059</v>
      </c>
      <c r="G28" s="105">
        <f aca="true" t="shared" si="3" ref="G28:G35">(F28/$F$14)*100</f>
        <v>82.26016260162602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197</v>
      </c>
      <c r="C31" s="105">
        <f aca="true" t="shared" si="4" ref="C31:C39">(B31/$B$8)*100</f>
        <v>2.2127372795686844</v>
      </c>
      <c r="E31" s="32" t="s">
        <v>181</v>
      </c>
      <c r="F31" s="97">
        <v>44</v>
      </c>
      <c r="G31" s="105">
        <f t="shared" si="3"/>
        <v>0.7154471544715447</v>
      </c>
    </row>
    <row r="32" spans="1:7" ht="12.75">
      <c r="A32" s="36" t="s">
        <v>182</v>
      </c>
      <c r="B32" s="97">
        <v>227</v>
      </c>
      <c r="C32" s="105">
        <f t="shared" si="4"/>
        <v>2.549702347523307</v>
      </c>
      <c r="E32" s="32" t="s">
        <v>183</v>
      </c>
      <c r="F32" s="97">
        <v>104</v>
      </c>
      <c r="G32" s="105">
        <f t="shared" si="3"/>
        <v>1.6910569105691058</v>
      </c>
    </row>
    <row r="33" spans="1:7" ht="12.75">
      <c r="A33" s="36" t="s">
        <v>184</v>
      </c>
      <c r="B33" s="97">
        <v>826</v>
      </c>
      <c r="C33" s="105">
        <f t="shared" si="4"/>
        <v>9.277771537683927</v>
      </c>
      <c r="E33" s="32" t="s">
        <v>185</v>
      </c>
      <c r="F33" s="97">
        <v>474</v>
      </c>
      <c r="G33" s="105">
        <f t="shared" si="3"/>
        <v>7.7073170731707314</v>
      </c>
    </row>
    <row r="34" spans="1:7" ht="12.75">
      <c r="A34" s="36" t="s">
        <v>186</v>
      </c>
      <c r="B34" s="97">
        <v>911</v>
      </c>
      <c r="C34" s="105">
        <f t="shared" si="4"/>
        <v>10.23250589688869</v>
      </c>
      <c r="E34" s="32" t="s">
        <v>187</v>
      </c>
      <c r="F34" s="97">
        <v>1052</v>
      </c>
      <c r="G34" s="105">
        <f t="shared" si="3"/>
        <v>17.10569105691057</v>
      </c>
    </row>
    <row r="35" spans="1:7" ht="12.75">
      <c r="A35" s="36" t="s">
        <v>188</v>
      </c>
      <c r="B35" s="97">
        <v>390</v>
      </c>
      <c r="C35" s="105">
        <f t="shared" si="4"/>
        <v>4.380545883410086</v>
      </c>
      <c r="E35" s="32" t="s">
        <v>189</v>
      </c>
      <c r="F35" s="97">
        <v>3385</v>
      </c>
      <c r="G35" s="105">
        <f t="shared" si="3"/>
        <v>55.040650406504064</v>
      </c>
    </row>
    <row r="36" spans="1:7" ht="12.75">
      <c r="A36" s="36" t="s">
        <v>190</v>
      </c>
      <c r="B36" s="97">
        <v>815</v>
      </c>
      <c r="C36" s="105">
        <f t="shared" si="4"/>
        <v>9.154217679433899</v>
      </c>
      <c r="E36" s="32" t="s">
        <v>191</v>
      </c>
      <c r="F36" s="97">
        <v>1935</v>
      </c>
      <c r="G36" s="112" t="s">
        <v>261</v>
      </c>
    </row>
    <row r="37" spans="1:7" ht="12.75">
      <c r="A37" s="36" t="s">
        <v>192</v>
      </c>
      <c r="B37" s="97">
        <v>878</v>
      </c>
      <c r="C37" s="105">
        <f t="shared" si="4"/>
        <v>9.861844322138605</v>
      </c>
      <c r="E37" s="32" t="s">
        <v>193</v>
      </c>
      <c r="F37" s="97">
        <v>1091</v>
      </c>
      <c r="G37" s="105">
        <f>(F37/$F$14)*100</f>
        <v>17.739837398373982</v>
      </c>
    </row>
    <row r="38" spans="1:7" ht="12.75">
      <c r="A38" s="36" t="s">
        <v>194</v>
      </c>
      <c r="B38" s="97">
        <v>1651</v>
      </c>
      <c r="C38" s="105">
        <f t="shared" si="4"/>
        <v>18.54431090643603</v>
      </c>
      <c r="E38" s="32" t="s">
        <v>191</v>
      </c>
      <c r="F38" s="97">
        <v>596</v>
      </c>
      <c r="G38" s="112" t="s">
        <v>261</v>
      </c>
    </row>
    <row r="39" spans="1:7" ht="12.75">
      <c r="A39" s="36" t="s">
        <v>195</v>
      </c>
      <c r="B39" s="97">
        <v>3008</v>
      </c>
      <c r="C39" s="105">
        <f t="shared" si="4"/>
        <v>33.78636414691677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8679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1700</v>
      </c>
      <c r="G43" s="105">
        <f aca="true" t="shared" si="5" ref="G43:G48">(F43/$F$14)*100</f>
        <v>27.64227642276423</v>
      </c>
    </row>
    <row r="44" spans="1:7" ht="12.75">
      <c r="A44" s="36" t="s">
        <v>209</v>
      </c>
      <c r="B44" s="98">
        <v>1501</v>
      </c>
      <c r="C44" s="105">
        <f aca="true" t="shared" si="6" ref="C44:C49">(B44/$B$42)*100</f>
        <v>17.294619195759882</v>
      </c>
      <c r="E44" s="32" t="s">
        <v>210</v>
      </c>
      <c r="F44" s="97">
        <v>1235</v>
      </c>
      <c r="G44" s="105">
        <f t="shared" si="5"/>
        <v>20.08130081300813</v>
      </c>
    </row>
    <row r="45" spans="1:7" ht="12.75">
      <c r="A45" s="36" t="s">
        <v>211</v>
      </c>
      <c r="B45" s="98">
        <v>2714</v>
      </c>
      <c r="C45" s="105">
        <f t="shared" si="6"/>
        <v>31.270883742366635</v>
      </c>
      <c r="E45" s="32" t="s">
        <v>212</v>
      </c>
      <c r="F45" s="97">
        <v>1092</v>
      </c>
      <c r="G45" s="105">
        <f t="shared" si="5"/>
        <v>17.756097560975608</v>
      </c>
    </row>
    <row r="46" spans="1:7" ht="12.75">
      <c r="A46" s="36" t="s">
        <v>213</v>
      </c>
      <c r="B46" s="98">
        <v>1452</v>
      </c>
      <c r="C46" s="105">
        <f t="shared" si="6"/>
        <v>16.730038022813687</v>
      </c>
      <c r="E46" s="32" t="s">
        <v>214</v>
      </c>
      <c r="F46" s="97">
        <v>668</v>
      </c>
      <c r="G46" s="105">
        <f t="shared" si="5"/>
        <v>10.861788617886178</v>
      </c>
    </row>
    <row r="47" spans="1:7" ht="12.75">
      <c r="A47" s="36" t="s">
        <v>215</v>
      </c>
      <c r="B47" s="97">
        <v>1611</v>
      </c>
      <c r="C47" s="105">
        <f t="shared" si="6"/>
        <v>18.56204631870031</v>
      </c>
      <c r="E47" s="32" t="s">
        <v>216</v>
      </c>
      <c r="F47" s="97">
        <v>401</v>
      </c>
      <c r="G47" s="105">
        <f t="shared" si="5"/>
        <v>6.520325203252033</v>
      </c>
    </row>
    <row r="48" spans="1:7" ht="12.75">
      <c r="A48" s="36" t="s">
        <v>217</v>
      </c>
      <c r="B48" s="97">
        <v>742</v>
      </c>
      <c r="C48" s="105">
        <f t="shared" si="6"/>
        <v>8.549372047470907</v>
      </c>
      <c r="E48" s="32" t="s">
        <v>218</v>
      </c>
      <c r="F48" s="97">
        <v>1032</v>
      </c>
      <c r="G48" s="105">
        <f t="shared" si="5"/>
        <v>16.78048780487805</v>
      </c>
    </row>
    <row r="49" spans="1:7" ht="12.75">
      <c r="A49" s="36" t="s">
        <v>219</v>
      </c>
      <c r="B49" s="97">
        <v>659</v>
      </c>
      <c r="C49" s="105">
        <f t="shared" si="6"/>
        <v>7.5930406728885815</v>
      </c>
      <c r="E49" s="32" t="s">
        <v>220</v>
      </c>
      <c r="F49" s="97">
        <v>22</v>
      </c>
      <c r="G49" s="105">
        <f>(F49/$F$14)*100</f>
        <v>0.35772357723577236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2216</v>
      </c>
      <c r="G51" s="81">
        <f>(F51/F$51)*100</f>
        <v>100</v>
      </c>
    </row>
    <row r="52" spans="1:7" ht="12.75">
      <c r="A52" s="4" t="s">
        <v>223</v>
      </c>
      <c r="B52" s="97">
        <v>228</v>
      </c>
      <c r="C52" s="105">
        <f>(B52/$B$42)*100</f>
        <v>2.6270307639128934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1946</v>
      </c>
      <c r="C53" s="105">
        <f>(B53/$B$42)*100</f>
        <v>22.421938011291623</v>
      </c>
      <c r="E53" s="32" t="s">
        <v>226</v>
      </c>
      <c r="F53" s="97">
        <v>21</v>
      </c>
      <c r="G53" s="105">
        <f>(F53/F$51)*100</f>
        <v>0.947653429602888</v>
      </c>
    </row>
    <row r="54" spans="1:7" ht="12.75">
      <c r="A54" s="4" t="s">
        <v>227</v>
      </c>
      <c r="B54" s="97">
        <v>4407</v>
      </c>
      <c r="C54" s="105">
        <f>(B54/$B$42)*100</f>
        <v>50.77773937089527</v>
      </c>
      <c r="E54" s="32" t="s">
        <v>228</v>
      </c>
      <c r="F54" s="97">
        <v>68</v>
      </c>
      <c r="G54" s="105">
        <f aca="true" t="shared" si="7" ref="G54:G60">(F54/F$51)*100</f>
        <v>3.068592057761733</v>
      </c>
    </row>
    <row r="55" spans="1:7" ht="12.75">
      <c r="A55" s="4" t="s">
        <v>229</v>
      </c>
      <c r="B55" s="97">
        <v>2098</v>
      </c>
      <c r="C55" s="105">
        <f>(B55/$B$42)*100</f>
        <v>24.17329185390022</v>
      </c>
      <c r="E55" s="32" t="s">
        <v>230</v>
      </c>
      <c r="F55" s="97">
        <v>39</v>
      </c>
      <c r="G55" s="105">
        <f t="shared" si="7"/>
        <v>1.7599277978339352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73</v>
      </c>
      <c r="G56" s="105">
        <f t="shared" si="7"/>
        <v>3.2942238267148016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1376</v>
      </c>
      <c r="G57" s="105">
        <f t="shared" si="7"/>
        <v>62.093862815884485</v>
      </c>
    </row>
    <row r="58" spans="1:7" ht="12.75">
      <c r="A58" s="36" t="s">
        <v>234</v>
      </c>
      <c r="B58" s="97">
        <v>5143</v>
      </c>
      <c r="C58" s="105">
        <f aca="true" t="shared" si="8" ref="C58:C66">(B58/$B$42)*100</f>
        <v>59.25797902984215</v>
      </c>
      <c r="E58" s="32" t="s">
        <v>235</v>
      </c>
      <c r="F58" s="97">
        <v>493</v>
      </c>
      <c r="G58" s="105">
        <f t="shared" si="7"/>
        <v>22.247292418772563</v>
      </c>
    </row>
    <row r="59" spans="1:7" ht="12.75">
      <c r="A59" s="36" t="s">
        <v>236</v>
      </c>
      <c r="B59" s="97">
        <v>132</v>
      </c>
      <c r="C59" s="105">
        <f t="shared" si="8"/>
        <v>1.520912547528517</v>
      </c>
      <c r="E59" s="32" t="s">
        <v>237</v>
      </c>
      <c r="F59" s="98">
        <v>96</v>
      </c>
      <c r="G59" s="105">
        <f t="shared" si="7"/>
        <v>4.332129963898916</v>
      </c>
    </row>
    <row r="60" spans="1:7" ht="12.75">
      <c r="A60" s="36" t="s">
        <v>238</v>
      </c>
      <c r="B60" s="97">
        <v>515</v>
      </c>
      <c r="C60" s="105">
        <f t="shared" si="8"/>
        <v>5.933863348312018</v>
      </c>
      <c r="E60" s="32" t="s">
        <v>239</v>
      </c>
      <c r="F60" s="97">
        <v>50</v>
      </c>
      <c r="G60" s="105">
        <f t="shared" si="7"/>
        <v>2.256317689530686</v>
      </c>
    </row>
    <row r="61" spans="1:7" ht="12.75">
      <c r="A61" s="36" t="s">
        <v>240</v>
      </c>
      <c r="B61" s="97">
        <v>2799</v>
      </c>
      <c r="C61" s="105">
        <f t="shared" si="8"/>
        <v>32.25025924645696</v>
      </c>
      <c r="E61" s="32" t="s">
        <v>163</v>
      </c>
      <c r="F61" s="97">
        <v>875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15</v>
      </c>
      <c r="C63" s="105">
        <f t="shared" si="8"/>
        <v>0.17283097131005876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51</v>
      </c>
      <c r="C65" s="105">
        <f t="shared" si="8"/>
        <v>0.5876253024541999</v>
      </c>
      <c r="E65" s="32" t="s">
        <v>208</v>
      </c>
      <c r="F65" s="97">
        <v>486</v>
      </c>
      <c r="G65" s="105">
        <f aca="true" t="shared" si="9" ref="G65:G71">(F65/F$51)*100</f>
        <v>21.931407942238266</v>
      </c>
    </row>
    <row r="66" spans="1:7" ht="12.75">
      <c r="A66" s="36" t="s">
        <v>247</v>
      </c>
      <c r="B66" s="97">
        <v>24</v>
      </c>
      <c r="C66" s="105">
        <f t="shared" si="8"/>
        <v>0.27652955409609403</v>
      </c>
      <c r="E66" s="32" t="s">
        <v>210</v>
      </c>
      <c r="F66" s="97">
        <v>434</v>
      </c>
      <c r="G66" s="105">
        <f t="shared" si="9"/>
        <v>19.584837545126355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284</v>
      </c>
      <c r="G67" s="105">
        <f t="shared" si="9"/>
        <v>12.815884476534295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358</v>
      </c>
      <c r="G68" s="105">
        <f t="shared" si="9"/>
        <v>16.15523465703971</v>
      </c>
    </row>
    <row r="69" spans="1:7" ht="12.75">
      <c r="A69" s="36" t="s">
        <v>249</v>
      </c>
      <c r="B69" s="97">
        <v>19</v>
      </c>
      <c r="C69" s="105">
        <f>(B69/$B$42)*100</f>
        <v>0.2189192303260744</v>
      </c>
      <c r="E69" s="32" t="s">
        <v>216</v>
      </c>
      <c r="F69" s="97">
        <v>103</v>
      </c>
      <c r="G69" s="105">
        <f t="shared" si="9"/>
        <v>4.648014440433213</v>
      </c>
    </row>
    <row r="70" spans="1:7" ht="12.75">
      <c r="A70" s="36" t="s">
        <v>251</v>
      </c>
      <c r="B70" s="97">
        <v>9</v>
      </c>
      <c r="C70" s="105">
        <f>(B70/$B$42)*100</f>
        <v>0.10369858278603526</v>
      </c>
      <c r="E70" s="32" t="s">
        <v>218</v>
      </c>
      <c r="F70" s="97">
        <v>485</v>
      </c>
      <c r="G70" s="105">
        <f t="shared" si="9"/>
        <v>21.886281588447652</v>
      </c>
    </row>
    <row r="71" spans="1:7" ht="12.75">
      <c r="A71" s="54" t="s">
        <v>252</v>
      </c>
      <c r="B71" s="103">
        <v>51</v>
      </c>
      <c r="C71" s="115">
        <f>(B71/$B$42)*100</f>
        <v>0.5876253024541999</v>
      </c>
      <c r="D71" s="41"/>
      <c r="E71" s="44" t="s">
        <v>220</v>
      </c>
      <c r="F71" s="103">
        <v>66</v>
      </c>
      <c r="G71" s="115">
        <f t="shared" si="9"/>
        <v>2.9783393501805056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2002-06-12T15:17:55Z</dcterms:modified>
  <cp:category/>
  <cp:version/>
  <cp:contentType/>
  <cp:contentStatus/>
</cp:coreProperties>
</file>