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<sst xmlns="http://schemas.openxmlformats.org/spreadsheetml/2006/main" count="694" uniqueCount="437">
  <si>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</si>
  <si>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</si>
  <si>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</si>
  <si>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</si>
  <si>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</si>
  <si>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</si>
  <si>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</si>
  <si>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</si>
  <si>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</si>
  <si>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</si>
  <si>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</si>
  <si>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</si>
  <si>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</si>
  <si>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</si>
  <si>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</si>
  <si>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</si>
  <si>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</si>
  <si>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</si>
  <si>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</si>
  <si>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</si>
  <si>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</si>
  <si>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</si>
  <si>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</si>
  <si>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</si>
  <si>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</si>
  <si>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</si>
  <si>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</si>
  <si>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</si>
  <si>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</si>
  <si>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</si>
  <si>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</si>
  <si>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</si>
  <si>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</si>
  <si>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</si>
  <si>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</si>
  <si>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</si>
  <si>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</si>
  <si>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</si>
  <si>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</si>
  <si>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</si>
  <si>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</si>
  <si>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</si>
  <si>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</si>
  <si>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</si>
  <si>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</si>
  <si>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</si>
  <si>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</si>
  <si>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</si>
  <si>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</si>
  <si>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</si>
  <si>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</si>
  <si>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</si>
  <si>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</si>
  <si>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</si>
  <si>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</si>
  <si>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</si>
  <si>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</si>
  <si>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</si>
  <si>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</si>
  <si>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</si>
  <si>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</si>
  <si>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</si>
  <si>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</si>
  <si>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</si>
  <si>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</si>
  <si>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</si>
  <si>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</si>
  <si>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</si>
  <si>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</si>
  <si>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</si>
  <si>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</si>
  <si>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</si>
  <si>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</si>
  <si>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</si>
  <si>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</si>
  <si>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</si>
  <si>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</si>
  <si>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</si>
  <si>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</si>
  <si>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</si>
  <si>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</si>
  <si>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</si>
  <si>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</si>
  <si>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</si>
  <si>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</si>
  <si>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</si>
  <si>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</si>
  <si>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</si>
  <si>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</si>
  <si>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</si>
  <si>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</si>
  <si>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</si>
  <si>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</si>
  <si>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</si>
  <si>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</si>
  <si>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</si>
  <si>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</si>
  <si>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</si>
  <si>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</si>
  <si>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</si>
  <si>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</si>
  <si>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</si>
  <si>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</si>
  <si>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</si>
  <si>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</si>
  <si>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</si>
  <si>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</si>
  <si>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</si>
  <si>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</si>
  <si>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</si>
  <si>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</si>
  <si>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</si>
  <si>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</si>
  <si>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</si>
  <si>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</si>
  <si>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</si>
  <si>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</si>
  <si>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</si>
  <si>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</si>
  <si>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</si>
  <si>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</si>
  <si>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</si>
  <si>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</si>
  <si>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</si>
  <si>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</si>
  <si>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</si>
  <si>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</si>
  <si>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</si>
  <si>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</si>
  <si>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</si>
  <si>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</si>
  <si>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</si>
  <si>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</si>
  <si>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</si>
  <si>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</si>
  <si>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</si>
  <si>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</si>
  <si>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</si>
  <si>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</si>
  <si>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</si>
  <si>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</si>
  <si>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</si>
  <si>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</si>
  <si>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</si>
  <si>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</si>
  <si>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</si>
  <si>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</si>
  <si>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</si>
  <si>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</si>
  <si>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</si>
  <si>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</si>
  <si>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</si>
  <si>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</si>
  <si>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</si>
  <si>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</si>
  <si>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</si>
  <si>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</si>
  <si>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</si>
  <si>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</si>
  <si>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</si>
  <si>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</si>
  <si>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</si>
  <si>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</si>
  <si>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</si>
  <si>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</si>
  <si>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</si>
  <si>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</si>
  <si>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</si>
  <si>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</si>
  <si>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</si>
  <si>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</si>
  <si>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</si>
  <si>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</si>
  <si>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</si>
  <si>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</si>
  <si>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</si>
  <si>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</si>
  <si>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</si>
  <si>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</si>
  <si>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</si>
  <si>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</si>
  <si>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</si>
  <si>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</si>
  <si>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</si>
  <si>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</si>
  <si>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</si>
  <si>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</si>
  <si>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</si>
  <si>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</si>
  <si>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</si>
  <si>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</si>
  <si>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</si>
  <si>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</si>
  <si>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</si>
  <si>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</si>
  <si>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</si>
  <si>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</si>
  <si>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</si>
  <si>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</si>
  <si>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</si>
  <si>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</si>
  <si>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</si>
  <si>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</si>
  <si>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</si>
  <si>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</si>
  <si>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</si>
  <si>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</si>
  <si>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</si>
  <si>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</si>
  <si>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</si>
  <si>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</si>
  <si>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</si>
  <si>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</si>
  <si>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</si>
  <si>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</si>
  <si>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</si>
  <si>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</si>
  <si>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</si>
  <si>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</si>
  <si>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</si>
  <si>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</si>
  <si>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</si>
  <si>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</si>
  <si>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</si>
  <si>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</si>
  <si>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</si>
  <si>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</si>
  <si>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</si>
  <si>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</si>
  <si>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</si>
  <si>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</si>
  <si>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</si>
  <si>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</si>
  <si>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</si>
  <si>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</si>
  <si>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</si>
  <si>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</si>
  <si>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</si>
  <si>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</si>
  <si>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</si>
  <si>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</si>
  <si>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</si>
  <si>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</si>
  <si>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</si>
  <si>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</si>
  <si>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</si>
  <si>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</si>
  <si>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</si>
  <si>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</si>
  <si>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</si>
  <si>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</si>
  <si>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</si>
  <si>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</si>
  <si>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</si>
  <si>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</si>
  <si>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</si>
  <si>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</si>
  <si>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</si>
  <si>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</si>
  <si>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</si>
  <si>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</si>
  <si>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</si>
  <si>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</si>
  <si>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</si>
  <si>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</si>
  <si>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</si>
  <si>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</si>
  <si>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</si>
  <si>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</si>
  <si>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</si>
  <si>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</si>
  <si>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</si>
  <si>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</si>
  <si>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</si>
  <si>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</si>
  <si>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</si>
  <si>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</si>
  <si>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</si>
  <si>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</si>
  <si>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</si>
  <si>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</si>
  <si>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</si>
  <si>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</si>
  <si>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</si>
  <si>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</si>
  <si>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</si>
  <si>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</si>
  <si>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</si>
  <si>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</si>
  <si>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</si>
  <si>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</si>
  <si>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</si>
  <si>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</si>
  <si>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</si>
  <si>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</si>
  <si>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</si>
  <si>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</si>
  <si>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</si>
  <si>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</si>
  <si>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</si>
  <si>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</si>
  <si>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</si>
  <si>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</si>
  <si>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</si>
  <si>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</si>
  <si>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</si>
  <si>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</si>
  <si>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</si>
  <si>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</si>
  <si>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</si>
  <si>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</si>
  <si>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</si>
  <si>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</si>
  <si>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</si>
  <si>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</si>
  <si>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</si>
  <si>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</si>
  <si>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</si>
  <si>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</si>
  <si>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</si>
  <si>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</si>
  <si>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</si>
  <si>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</si>
  <si>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</si>
  <si>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</si>
  <si>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</si>
  <si>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</si>
  <si>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</si>
  <si>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</si>
  <si>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</si>
  <si>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</si>
  <si>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</si>
  <si>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</si>
  <si>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</si>
  <si>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</si>
  <si>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</si>
  <si>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</si>
  <si>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</si>
  <si>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</si>
  <si>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</si>
  <si>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</si>
  <si>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</si>
  <si>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</si>
  <si>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</si>
  <si>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</si>
  <si>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</si>
  <si>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</si>
  <si>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</si>
  <si>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</si>
  <si>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</si>
  <si>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</si>
  <si>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</si>
  <si>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</si>
  <si>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</si>
  <si>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</si>
  <si>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</si>
  <si>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</si>
  <si>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</si>
  <si>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</si>
  <si>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</si>
  <si>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</si>
  <si>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</si>
  <si>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</si>
  <si>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</si>
  <si>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</si>
  <si>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</si>
  <si>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</si>
  <si>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</si>
  <si>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</si>
  <si>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</si>
  <si>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</si>
  <si>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</si>
  <si>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</si>
  <si>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</si>
  <si>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</si>
  <si>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</si>
  <si>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</si>
  <si>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</si>
  <si>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</si>
  <si>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</si>
  <si>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</si>
  <si>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</si>
  <si>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</si>
  <si>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</si>
  <si>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</si>
  <si>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</si>
  <si>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</si>
  <si>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</si>
  <si>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</si>
  <si>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</si>
  <si>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</si>
  <si>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</si>
  <si>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</si>
  <si>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</si>
  <si>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</si>
  <si>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</si>
  <si>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Rockaway borough, Morris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</si>
  <si>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Rockaway borough</t>
    </r>
    <r>
      <rPr>
        <b/>
        <sz val="12"/>
        <rFont val="Arial"/>
        <family val="2"/>
      </rPr>
      <t>, Morris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</si>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</sst>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6473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6473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3148</v>
      </c>
      <c r="C9" s="151">
        <f>(B9/$B$7)*100</f>
        <v>48.63278232658737</v>
      </c>
      <c r="D9" s="152"/>
      <c r="E9" s="152" t="s">
        <v>403</v>
      </c>
      <c r="F9" s="150">
        <v>608</v>
      </c>
      <c r="G9" s="153">
        <f t="shared" si="0"/>
        <v>9.392862660281168</v>
      </c>
    </row>
    <row r="10" spans="1:7" ht="12.75">
      <c r="A10" s="149" t="s">
        <v>404</v>
      </c>
      <c r="B10" s="150">
        <v>3325</v>
      </c>
      <c r="C10" s="151">
        <f>(B10/$B$7)*100</f>
        <v>51.36721767341263</v>
      </c>
      <c r="D10" s="152"/>
      <c r="E10" s="152" t="s">
        <v>405</v>
      </c>
      <c r="F10" s="150">
        <v>57</v>
      </c>
      <c r="G10" s="153">
        <f t="shared" si="0"/>
        <v>0.8805808744013595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158</v>
      </c>
      <c r="G11" s="153">
        <f t="shared" si="0"/>
        <v>2.4409083886914877</v>
      </c>
    </row>
    <row r="12" spans="1:7" ht="12.75">
      <c r="A12" s="149" t="s">
        <v>407</v>
      </c>
      <c r="B12" s="150">
        <v>435</v>
      </c>
      <c r="C12" s="151">
        <f aca="true" t="shared" si="1" ref="C12:C24">B12*100/B$7</f>
        <v>6.720222462536691</v>
      </c>
      <c r="D12" s="152"/>
      <c r="E12" s="152" t="s">
        <v>408</v>
      </c>
      <c r="F12" s="150">
        <v>16</v>
      </c>
      <c r="G12" s="153">
        <f t="shared" si="0"/>
        <v>0.24718059632318862</v>
      </c>
    </row>
    <row r="13" spans="1:7" ht="12.75">
      <c r="A13" s="149" t="s">
        <v>409</v>
      </c>
      <c r="B13" s="150">
        <v>419</v>
      </c>
      <c r="C13" s="151">
        <f t="shared" si="1"/>
        <v>6.473041866213502</v>
      </c>
      <c r="D13" s="152"/>
      <c r="E13" s="152" t="s">
        <v>410</v>
      </c>
      <c r="F13" s="150">
        <v>377</v>
      </c>
      <c r="G13" s="153">
        <f t="shared" si="0"/>
        <v>5.8241928008651325</v>
      </c>
    </row>
    <row r="14" spans="1:7" ht="12.75">
      <c r="A14" s="149" t="s">
        <v>411</v>
      </c>
      <c r="B14" s="150">
        <v>420</v>
      </c>
      <c r="C14" s="151">
        <f t="shared" si="1"/>
        <v>6.4884906534837015</v>
      </c>
      <c r="D14" s="152"/>
      <c r="E14" s="152" t="s">
        <v>412</v>
      </c>
      <c r="F14" s="150">
        <v>5865</v>
      </c>
      <c r="G14" s="153">
        <f t="shared" si="0"/>
        <v>90.60713733971883</v>
      </c>
    </row>
    <row r="15" spans="1:7" ht="12.75">
      <c r="A15" s="149" t="s">
        <v>413</v>
      </c>
      <c r="B15" s="150">
        <v>367</v>
      </c>
      <c r="C15" s="151">
        <f t="shared" si="1"/>
        <v>5.6697049281631395</v>
      </c>
      <c r="D15" s="152"/>
      <c r="E15" s="152" t="s">
        <v>414</v>
      </c>
      <c r="F15" s="150">
        <v>5313</v>
      </c>
      <c r="G15" s="153">
        <f t="shared" si="0"/>
        <v>82.07940676656882</v>
      </c>
    </row>
    <row r="16" spans="1:7" ht="12.75">
      <c r="A16" s="149" t="s">
        <v>415</v>
      </c>
      <c r="B16" s="150">
        <v>289</v>
      </c>
      <c r="C16" s="151">
        <f t="shared" si="1"/>
        <v>4.464699521087595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965</v>
      </c>
      <c r="C17" s="151">
        <f t="shared" si="1"/>
        <v>14.908079715742314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1207</v>
      </c>
      <c r="C18" s="151">
        <f t="shared" si="1"/>
        <v>18.64668623513054</v>
      </c>
      <c r="D18" s="152"/>
      <c r="E18" s="143" t="s">
        <v>419</v>
      </c>
      <c r="F18" s="141">
        <v>6473</v>
      </c>
      <c r="G18" s="148">
        <v>100</v>
      </c>
    </row>
    <row r="19" spans="1:7" ht="12.75">
      <c r="A19" s="149" t="s">
        <v>420</v>
      </c>
      <c r="B19" s="150">
        <v>966</v>
      </c>
      <c r="C19" s="151">
        <f t="shared" si="1"/>
        <v>14.923528503012513</v>
      </c>
      <c r="D19" s="152"/>
      <c r="E19" s="152" t="s">
        <v>421</v>
      </c>
      <c r="F19" s="150">
        <v>6452</v>
      </c>
      <c r="G19" s="153">
        <f aca="true" t="shared" si="2" ref="G19:G30">F19*100/F$18</f>
        <v>99.67557546732581</v>
      </c>
    </row>
    <row r="20" spans="1:7" ht="12.75">
      <c r="A20" s="149" t="s">
        <v>422</v>
      </c>
      <c r="B20" s="150">
        <v>359</v>
      </c>
      <c r="C20" s="151">
        <f t="shared" si="1"/>
        <v>5.5461146300015445</v>
      </c>
      <c r="D20" s="152"/>
      <c r="E20" s="152" t="s">
        <v>423</v>
      </c>
      <c r="F20" s="150">
        <v>2445</v>
      </c>
      <c r="G20" s="153">
        <f t="shared" si="2"/>
        <v>37.77228487563726</v>
      </c>
    </row>
    <row r="21" spans="1:7" ht="12.75">
      <c r="A21" s="149" t="s">
        <v>424</v>
      </c>
      <c r="B21" s="150">
        <v>276</v>
      </c>
      <c r="C21" s="151">
        <f t="shared" si="1"/>
        <v>4.263865286575004</v>
      </c>
      <c r="D21" s="152"/>
      <c r="E21" s="152" t="s">
        <v>425</v>
      </c>
      <c r="F21" s="150">
        <v>1376</v>
      </c>
      <c r="G21" s="153">
        <f t="shared" si="2"/>
        <v>21.257531283794222</v>
      </c>
    </row>
    <row r="22" spans="1:7" ht="12.75">
      <c r="A22" s="149" t="s">
        <v>426</v>
      </c>
      <c r="B22" s="150">
        <v>407</v>
      </c>
      <c r="C22" s="151">
        <f t="shared" si="1"/>
        <v>6.28765641897111</v>
      </c>
      <c r="D22" s="152"/>
      <c r="E22" s="152" t="s">
        <v>427</v>
      </c>
      <c r="F22" s="150">
        <v>1965</v>
      </c>
      <c r="G22" s="153">
        <f t="shared" si="2"/>
        <v>30.356866985941604</v>
      </c>
    </row>
    <row r="23" spans="1:7" ht="12.75">
      <c r="A23" s="149" t="s">
        <v>428</v>
      </c>
      <c r="B23" s="150">
        <v>300</v>
      </c>
      <c r="C23" s="151">
        <f t="shared" si="1"/>
        <v>4.634636181059787</v>
      </c>
      <c r="D23" s="152"/>
      <c r="E23" s="152" t="s">
        <v>429</v>
      </c>
      <c r="F23" s="150">
        <v>1400</v>
      </c>
      <c r="G23" s="153">
        <f t="shared" si="2"/>
        <v>21.628302178279004</v>
      </c>
    </row>
    <row r="24" spans="1:7" ht="12.75">
      <c r="A24" s="149" t="s">
        <v>430</v>
      </c>
      <c r="B24" s="150">
        <v>63</v>
      </c>
      <c r="C24" s="151">
        <f t="shared" si="1"/>
        <v>0.9732735980225552</v>
      </c>
      <c r="D24" s="152"/>
      <c r="E24" s="152" t="s">
        <v>431</v>
      </c>
      <c r="F24" s="150">
        <v>356</v>
      </c>
      <c r="G24" s="153">
        <f t="shared" si="2"/>
        <v>5.499768268190947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82</v>
      </c>
      <c r="G25" s="153">
        <f t="shared" si="2"/>
        <v>1.2668005561563418</v>
      </c>
    </row>
    <row r="26" spans="1:7" ht="12.75">
      <c r="A26" s="149" t="s">
        <v>433</v>
      </c>
      <c r="B26" s="145">
        <v>37.8</v>
      </c>
      <c r="C26" s="155" t="s">
        <v>261</v>
      </c>
      <c r="D26" s="152"/>
      <c r="E26" s="156" t="s">
        <v>434</v>
      </c>
      <c r="F26" s="157">
        <v>310</v>
      </c>
      <c r="G26" s="153">
        <f t="shared" si="2"/>
        <v>4.78912405376178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113</v>
      </c>
      <c r="G27" s="153">
        <f t="shared" si="2"/>
        <v>1.7457129615325198</v>
      </c>
    </row>
    <row r="28" spans="1:7" ht="12.75">
      <c r="A28" s="149" t="s">
        <v>262</v>
      </c>
      <c r="B28" s="150">
        <v>4968</v>
      </c>
      <c r="C28" s="151">
        <f aca="true" t="shared" si="3" ref="C28:C35">B28*100/B$7</f>
        <v>76.74957515835007</v>
      </c>
      <c r="D28" s="152"/>
      <c r="E28" s="152" t="s">
        <v>436</v>
      </c>
      <c r="F28" s="150">
        <v>21</v>
      </c>
      <c r="G28" s="153">
        <f t="shared" si="2"/>
        <v>0.3244245326741851</v>
      </c>
    </row>
    <row r="29" spans="1:7" ht="12.75">
      <c r="A29" s="149" t="s">
        <v>0</v>
      </c>
      <c r="B29" s="150">
        <v>2372</v>
      </c>
      <c r="C29" s="151">
        <f t="shared" si="3"/>
        <v>36.64452340491271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2596</v>
      </c>
      <c r="C30" s="151">
        <f t="shared" si="3"/>
        <v>40.10505175343736</v>
      </c>
      <c r="D30" s="152"/>
      <c r="E30" s="152" t="s">
        <v>3</v>
      </c>
      <c r="F30" s="150">
        <v>21</v>
      </c>
      <c r="G30" s="153">
        <f t="shared" si="2"/>
        <v>0.3244245326741851</v>
      </c>
    </row>
    <row r="31" spans="1:7" ht="12.75">
      <c r="A31" s="149" t="s">
        <v>4</v>
      </c>
      <c r="B31" s="150">
        <v>4783</v>
      </c>
      <c r="C31" s="151">
        <f t="shared" si="3"/>
        <v>73.8915495133632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930</v>
      </c>
      <c r="C32" s="151">
        <f t="shared" si="3"/>
        <v>14.367372161285338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770</v>
      </c>
      <c r="C33" s="151">
        <f t="shared" si="3"/>
        <v>11.895566198053453</v>
      </c>
      <c r="D33" s="152"/>
      <c r="E33" s="143" t="s">
        <v>8</v>
      </c>
      <c r="F33" s="141">
        <v>2445</v>
      </c>
      <c r="G33" s="148">
        <v>100</v>
      </c>
    </row>
    <row r="34" spans="1:7" ht="12.75">
      <c r="A34" s="149" t="s">
        <v>0</v>
      </c>
      <c r="B34" s="150">
        <v>323</v>
      </c>
      <c r="C34" s="151">
        <f t="shared" si="3"/>
        <v>4.98995828827437</v>
      </c>
      <c r="D34" s="152"/>
      <c r="E34" s="152" t="s">
        <v>9</v>
      </c>
      <c r="F34" s="150">
        <v>1709</v>
      </c>
      <c r="G34" s="153">
        <f aca="true" t="shared" si="4" ref="G34:G42">F34*100/F$33</f>
        <v>69.89775051124744</v>
      </c>
    </row>
    <row r="35" spans="1:7" ht="12.75">
      <c r="A35" s="149" t="s">
        <v>2</v>
      </c>
      <c r="B35" s="150">
        <v>447</v>
      </c>
      <c r="C35" s="151">
        <f t="shared" si="3"/>
        <v>6.905607909779082</v>
      </c>
      <c r="D35" s="152"/>
      <c r="E35" s="152" t="s">
        <v>10</v>
      </c>
      <c r="F35" s="150">
        <v>817</v>
      </c>
      <c r="G35" s="153">
        <f t="shared" si="4"/>
        <v>33.41513292433538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1376</v>
      </c>
      <c r="G36" s="153">
        <f t="shared" si="4"/>
        <v>56.27811860940695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668</v>
      </c>
      <c r="G37" s="153">
        <f t="shared" si="4"/>
        <v>27.321063394683026</v>
      </c>
    </row>
    <row r="38" spans="1:7" ht="12.75">
      <c r="A38" s="162" t="s">
        <v>13</v>
      </c>
      <c r="B38" s="150">
        <v>6391</v>
      </c>
      <c r="C38" s="151">
        <f aca="true" t="shared" si="5" ref="C38:C56">B38*100/B$7</f>
        <v>98.73319944384366</v>
      </c>
      <c r="D38" s="152"/>
      <c r="E38" s="152" t="s">
        <v>14</v>
      </c>
      <c r="F38" s="150">
        <v>255</v>
      </c>
      <c r="G38" s="153">
        <f t="shared" si="4"/>
        <v>10.429447852760736</v>
      </c>
    </row>
    <row r="39" spans="1:7" ht="12.75">
      <c r="A39" s="149" t="s">
        <v>15</v>
      </c>
      <c r="B39" s="150">
        <v>5680</v>
      </c>
      <c r="C39" s="151">
        <f t="shared" si="5"/>
        <v>87.74911169473197</v>
      </c>
      <c r="D39" s="152"/>
      <c r="E39" s="152" t="s">
        <v>10</v>
      </c>
      <c r="F39" s="150">
        <v>115</v>
      </c>
      <c r="G39" s="153">
        <f t="shared" si="4"/>
        <v>4.703476482617587</v>
      </c>
    </row>
    <row r="40" spans="1:7" ht="12.75">
      <c r="A40" s="149" t="s">
        <v>16</v>
      </c>
      <c r="B40" s="150">
        <v>91</v>
      </c>
      <c r="C40" s="151">
        <f t="shared" si="5"/>
        <v>1.4058396415881353</v>
      </c>
      <c r="D40" s="152"/>
      <c r="E40" s="152" t="s">
        <v>17</v>
      </c>
      <c r="F40" s="150">
        <v>736</v>
      </c>
      <c r="G40" s="153">
        <f t="shared" si="4"/>
        <v>30.102249488752555</v>
      </c>
    </row>
    <row r="41" spans="1:7" ht="12.75">
      <c r="A41" s="149" t="s">
        <v>18</v>
      </c>
      <c r="B41" s="150">
        <v>13</v>
      </c>
      <c r="C41" s="151">
        <f t="shared" si="5"/>
        <v>0.20083423451259075</v>
      </c>
      <c r="D41" s="152"/>
      <c r="E41" s="152" t="s">
        <v>19</v>
      </c>
      <c r="F41" s="150">
        <v>582</v>
      </c>
      <c r="G41" s="153">
        <f t="shared" si="4"/>
        <v>23.803680981595093</v>
      </c>
    </row>
    <row r="42" spans="1:7" ht="12.75">
      <c r="A42" s="149" t="s">
        <v>20</v>
      </c>
      <c r="B42" s="150">
        <v>412</v>
      </c>
      <c r="C42" s="151">
        <f t="shared" si="5"/>
        <v>6.364900355322107</v>
      </c>
      <c r="D42" s="152"/>
      <c r="E42" s="152" t="s">
        <v>21</v>
      </c>
      <c r="F42" s="150">
        <v>199</v>
      </c>
      <c r="G42" s="153">
        <f t="shared" si="4"/>
        <v>8.139059304703476</v>
      </c>
    </row>
    <row r="43" spans="1:7" ht="12.75">
      <c r="A43" s="149" t="s">
        <v>22</v>
      </c>
      <c r="B43" s="150">
        <v>167</v>
      </c>
      <c r="C43" s="151">
        <f t="shared" si="5"/>
        <v>2.5799474741232813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60</v>
      </c>
      <c r="C44" s="151">
        <f t="shared" si="5"/>
        <v>0.9269272362119574</v>
      </c>
      <c r="D44" s="152"/>
      <c r="E44" s="152" t="s">
        <v>24</v>
      </c>
      <c r="F44" s="159">
        <v>881</v>
      </c>
      <c r="G44" s="163">
        <f>F44*100/F33</f>
        <v>36.032719836400815</v>
      </c>
    </row>
    <row r="45" spans="1:7" ht="12.75">
      <c r="A45" s="149" t="s">
        <v>25</v>
      </c>
      <c r="B45" s="150">
        <v>74</v>
      </c>
      <c r="C45" s="151">
        <f t="shared" si="5"/>
        <v>1.1432102579947474</v>
      </c>
      <c r="D45" s="152"/>
      <c r="E45" s="152" t="s">
        <v>26</v>
      </c>
      <c r="F45" s="159">
        <v>585</v>
      </c>
      <c r="G45" s="163">
        <f>F45*100/F33</f>
        <v>23.926380368098158</v>
      </c>
    </row>
    <row r="46" spans="1:7" ht="12.75">
      <c r="A46" s="149" t="s">
        <v>27</v>
      </c>
      <c r="B46" s="150">
        <v>5</v>
      </c>
      <c r="C46" s="151">
        <f t="shared" si="5"/>
        <v>0.07724393635099645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</v>
      </c>
      <c r="C47" s="151">
        <f t="shared" si="5"/>
        <v>0.07724393635099645</v>
      </c>
      <c r="D47" s="152"/>
      <c r="E47" s="152" t="s">
        <v>29</v>
      </c>
      <c r="F47" s="164">
        <v>2.64</v>
      </c>
      <c r="G47" s="165" t="s">
        <v>261</v>
      </c>
    </row>
    <row r="48" spans="1:7" ht="12.75">
      <c r="A48" s="149" t="s">
        <v>30</v>
      </c>
      <c r="B48" s="150">
        <v>49</v>
      </c>
      <c r="C48" s="151">
        <f t="shared" si="5"/>
        <v>0.7569905762397652</v>
      </c>
      <c r="D48" s="152"/>
      <c r="E48" s="152" t="s">
        <v>31</v>
      </c>
      <c r="F48" s="145">
        <v>3.16</v>
      </c>
      <c r="G48" s="165" t="s">
        <v>261</v>
      </c>
    </row>
    <row r="49" spans="1:7" ht="14.25">
      <c r="A49" s="149" t="s">
        <v>32</v>
      </c>
      <c r="B49" s="150">
        <v>52</v>
      </c>
      <c r="C49" s="151">
        <f t="shared" si="5"/>
        <v>0.803336938050363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0.030897574540398577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1</v>
      </c>
      <c r="C51" s="151">
        <f t="shared" si="5"/>
        <v>0.015448787270199289</v>
      </c>
      <c r="D51" s="152"/>
      <c r="E51" s="143" t="s">
        <v>36</v>
      </c>
      <c r="F51" s="141">
        <v>2491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0.015448787270199289</v>
      </c>
      <c r="D52" s="152"/>
      <c r="E52" s="152" t="s">
        <v>38</v>
      </c>
      <c r="F52" s="150">
        <v>2445</v>
      </c>
      <c r="G52" s="153">
        <f>F52*100/F$51</f>
        <v>98.1533520674428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46</v>
      </c>
      <c r="G53" s="153">
        <f>F53*100/F$51</f>
        <v>1.846647932557206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</v>
      </c>
      <c r="G54" s="153">
        <f>F54*100/F$51</f>
        <v>0.12043356081894821</v>
      </c>
    </row>
    <row r="55" spans="1:7" ht="12.75">
      <c r="A55" s="149" t="s">
        <v>43</v>
      </c>
      <c r="B55" s="150">
        <v>193</v>
      </c>
      <c r="C55" s="151">
        <f t="shared" si="5"/>
        <v>2.981615943148463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82</v>
      </c>
      <c r="C56" s="151">
        <f t="shared" si="5"/>
        <v>1.2668005561563418</v>
      </c>
      <c r="D56" s="152"/>
      <c r="E56" s="152" t="s">
        <v>45</v>
      </c>
      <c r="F56" s="166">
        <v>0.7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1.8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5748</v>
      </c>
      <c r="C60" s="167">
        <f>B60*100/B7</f>
        <v>88.79962922910552</v>
      </c>
      <c r="D60" s="152"/>
      <c r="E60" s="143" t="s">
        <v>51</v>
      </c>
      <c r="F60" s="141">
        <v>2445</v>
      </c>
      <c r="G60" s="148">
        <v>100</v>
      </c>
    </row>
    <row r="61" spans="1:7" ht="12.75">
      <c r="A61" s="149" t="s">
        <v>52</v>
      </c>
      <c r="B61" s="159">
        <v>108</v>
      </c>
      <c r="C61" s="167">
        <f>B61*100/B7</f>
        <v>1.6684690251815233</v>
      </c>
      <c r="D61" s="152"/>
      <c r="E61" s="152" t="s">
        <v>53</v>
      </c>
      <c r="F61" s="150">
        <v>1679</v>
      </c>
      <c r="G61" s="153">
        <f>F61*100/F$60</f>
        <v>68.67075664621677</v>
      </c>
    </row>
    <row r="62" spans="1:7" ht="12.75">
      <c r="A62" s="149" t="s">
        <v>54</v>
      </c>
      <c r="B62" s="159">
        <v>29</v>
      </c>
      <c r="C62" s="167">
        <f>B62*100/B7</f>
        <v>0.44801483083577937</v>
      </c>
      <c r="D62" s="152"/>
      <c r="E62" s="152" t="s">
        <v>55</v>
      </c>
      <c r="F62" s="150">
        <v>766</v>
      </c>
      <c r="G62" s="153">
        <f>F62*100/F$60</f>
        <v>31.32924335378323</v>
      </c>
    </row>
    <row r="63" spans="1:7" ht="12.75">
      <c r="A63" s="149" t="s">
        <v>56</v>
      </c>
      <c r="B63" s="159">
        <v>429</v>
      </c>
      <c r="C63" s="167">
        <f>B63*100/B7</f>
        <v>6.627529738915495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6</v>
      </c>
      <c r="C64" s="167">
        <f>B64*100/B7</f>
        <v>0.09269272362119574</v>
      </c>
      <c r="D64" s="152"/>
      <c r="E64" s="152" t="s">
        <v>58</v>
      </c>
      <c r="F64" s="164">
        <v>2.82</v>
      </c>
      <c r="G64" s="165" t="s">
        <v>261</v>
      </c>
    </row>
    <row r="65" spans="1:7" ht="13.5" thickBot="1">
      <c r="A65" s="170" t="s">
        <v>59</v>
      </c>
      <c r="B65" s="171">
        <v>242</v>
      </c>
      <c r="C65" s="172">
        <f>B65*100/B7</f>
        <v>3.738606519388228</v>
      </c>
      <c r="D65" s="173"/>
      <c r="E65" s="173" t="s">
        <v>60</v>
      </c>
      <c r="F65" s="174">
        <v>2.25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6473</v>
      </c>
      <c r="G9" s="33">
        <f>(F9/$F9)*100</f>
        <v>100</v>
      </c>
    </row>
    <row r="10" spans="1:7" ht="12.75">
      <c r="A10" s="29" t="s">
        <v>269</v>
      </c>
      <c r="B10" s="93">
        <v>1632</v>
      </c>
      <c r="C10" s="33">
        <f aca="true" t="shared" si="0" ref="C10:C15">(B10/$B$10)*100</f>
        <v>100</v>
      </c>
      <c r="E10" s="34" t="s">
        <v>270</v>
      </c>
      <c r="F10" s="97">
        <v>5476</v>
      </c>
      <c r="G10" s="84">
        <f aca="true" t="shared" si="1" ref="G10:G16">(F10/$F$9)*100</f>
        <v>84.5975590916113</v>
      </c>
    </row>
    <row r="11" spans="1:7" ht="12.75">
      <c r="A11" s="36" t="s">
        <v>271</v>
      </c>
      <c r="B11" s="98">
        <v>146</v>
      </c>
      <c r="C11" s="35">
        <f t="shared" si="0"/>
        <v>8.946078431372548</v>
      </c>
      <c r="E11" s="34" t="s">
        <v>272</v>
      </c>
      <c r="F11" s="97">
        <v>5385</v>
      </c>
      <c r="G11" s="84">
        <f t="shared" si="1"/>
        <v>83.19171945002317</v>
      </c>
    </row>
    <row r="12" spans="1:7" ht="12.75">
      <c r="A12" s="36" t="s">
        <v>273</v>
      </c>
      <c r="B12" s="98">
        <v>41</v>
      </c>
      <c r="C12" s="35">
        <f t="shared" si="0"/>
        <v>2.5122549019607843</v>
      </c>
      <c r="E12" s="34" t="s">
        <v>274</v>
      </c>
      <c r="F12" s="97">
        <v>4432</v>
      </c>
      <c r="G12" s="84">
        <f t="shared" si="1"/>
        <v>68.46902518152325</v>
      </c>
    </row>
    <row r="13" spans="1:7" ht="12.75">
      <c r="A13" s="36" t="s">
        <v>275</v>
      </c>
      <c r="B13" s="98">
        <v>716</v>
      </c>
      <c r="C13" s="35">
        <f t="shared" si="0"/>
        <v>43.872549019607845</v>
      </c>
      <c r="E13" s="34" t="s">
        <v>276</v>
      </c>
      <c r="F13" s="97">
        <v>953</v>
      </c>
      <c r="G13" s="84">
        <f t="shared" si="1"/>
        <v>14.722694268499922</v>
      </c>
    </row>
    <row r="14" spans="1:7" ht="12.75">
      <c r="A14" s="36" t="s">
        <v>277</v>
      </c>
      <c r="B14" s="98">
        <v>342</v>
      </c>
      <c r="C14" s="35">
        <f t="shared" si="0"/>
        <v>20.955882352941178</v>
      </c>
      <c r="E14" s="34" t="s">
        <v>166</v>
      </c>
      <c r="F14" s="97">
        <v>91</v>
      </c>
      <c r="G14" s="84">
        <f t="shared" si="1"/>
        <v>1.4058396415881353</v>
      </c>
    </row>
    <row r="15" spans="1:7" ht="12.75">
      <c r="A15" s="36" t="s">
        <v>324</v>
      </c>
      <c r="B15" s="97">
        <v>387</v>
      </c>
      <c r="C15" s="35">
        <f t="shared" si="0"/>
        <v>23.713235294117645</v>
      </c>
      <c r="E15" s="34" t="s">
        <v>278</v>
      </c>
      <c r="F15" s="97">
        <v>997</v>
      </c>
      <c r="G15" s="84">
        <f t="shared" si="1"/>
        <v>15.402440908388693</v>
      </c>
    </row>
    <row r="16" spans="1:7" ht="12.75">
      <c r="A16" s="36"/>
      <c r="B16" s="93" t="s">
        <v>250</v>
      </c>
      <c r="C16" s="10"/>
      <c r="E16" s="34" t="s">
        <v>279</v>
      </c>
      <c r="F16" s="98">
        <v>338</v>
      </c>
      <c r="G16" s="84">
        <f t="shared" si="1"/>
        <v>5.22169009732736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501</v>
      </c>
      <c r="G17" s="84">
        <f>(F17/$F$9)*100</f>
        <v>7.739842422369844</v>
      </c>
    </row>
    <row r="18" spans="1:7" ht="12.75">
      <c r="A18" s="29" t="s">
        <v>282</v>
      </c>
      <c r="B18" s="93">
        <v>4552</v>
      </c>
      <c r="C18" s="33">
        <f>(B18/$B$18)*100</f>
        <v>100</v>
      </c>
      <c r="E18" s="34" t="s">
        <v>283</v>
      </c>
      <c r="F18" s="97">
        <v>496</v>
      </c>
      <c r="G18" s="84">
        <f>(F18/$F$9)*100</f>
        <v>7.662598486018847</v>
      </c>
    </row>
    <row r="19" spans="1:7" ht="12.75">
      <c r="A19" s="36" t="s">
        <v>284</v>
      </c>
      <c r="B19" s="97">
        <v>154</v>
      </c>
      <c r="C19" s="84">
        <f aca="true" t="shared" si="2" ref="C19:C25">(B19/$B$18)*100</f>
        <v>3.3831282952548327</v>
      </c>
      <c r="E19" s="34"/>
      <c r="F19" s="97" t="s">
        <v>250</v>
      </c>
      <c r="G19" s="84"/>
    </row>
    <row r="20" spans="1:7" ht="12.75">
      <c r="A20" s="36" t="s">
        <v>285</v>
      </c>
      <c r="B20" s="97">
        <v>315</v>
      </c>
      <c r="C20" s="84">
        <f t="shared" si="2"/>
        <v>6.920035149384886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1561</v>
      </c>
      <c r="C21" s="84">
        <f t="shared" si="2"/>
        <v>34.29261862917399</v>
      </c>
      <c r="E21" s="38" t="s">
        <v>167</v>
      </c>
      <c r="F21" s="80">
        <v>997</v>
      </c>
      <c r="G21" s="33">
        <f>(F21/$F$21)*100</f>
        <v>100</v>
      </c>
    </row>
    <row r="22" spans="1:7" ht="12.75">
      <c r="A22" s="36" t="s">
        <v>302</v>
      </c>
      <c r="B22" s="97">
        <v>909</v>
      </c>
      <c r="C22" s="84">
        <f t="shared" si="2"/>
        <v>19.969244288224957</v>
      </c>
      <c r="E22" s="34" t="s">
        <v>303</v>
      </c>
      <c r="F22" s="97">
        <v>290</v>
      </c>
      <c r="G22" s="84">
        <f aca="true" t="shared" si="3" ref="G22:G27">(F22/$F$21)*100</f>
        <v>29.087261785356066</v>
      </c>
    </row>
    <row r="23" spans="1:7" ht="12.75">
      <c r="A23" s="36" t="s">
        <v>304</v>
      </c>
      <c r="B23" s="97">
        <v>306</v>
      </c>
      <c r="C23" s="84">
        <f t="shared" si="2"/>
        <v>6.722319859402461</v>
      </c>
      <c r="E23" s="34" t="s">
        <v>305</v>
      </c>
      <c r="F23" s="97">
        <v>364</v>
      </c>
      <c r="G23" s="84">
        <f t="shared" si="3"/>
        <v>36.50952858575727</v>
      </c>
    </row>
    <row r="24" spans="1:7" ht="12.75">
      <c r="A24" s="36" t="s">
        <v>306</v>
      </c>
      <c r="B24" s="97">
        <v>959</v>
      </c>
      <c r="C24" s="84">
        <f t="shared" si="2"/>
        <v>21.067662565905096</v>
      </c>
      <c r="E24" s="34" t="s">
        <v>307</v>
      </c>
      <c r="F24" s="97">
        <v>69</v>
      </c>
      <c r="G24" s="84">
        <f t="shared" si="3"/>
        <v>6.920762286860582</v>
      </c>
    </row>
    <row r="25" spans="1:7" ht="12.75">
      <c r="A25" s="36" t="s">
        <v>308</v>
      </c>
      <c r="B25" s="97">
        <v>348</v>
      </c>
      <c r="C25" s="84">
        <f t="shared" si="2"/>
        <v>7.644991212653779</v>
      </c>
      <c r="E25" s="34" t="s">
        <v>309</v>
      </c>
      <c r="F25" s="97">
        <v>8</v>
      </c>
      <c r="G25" s="84">
        <f t="shared" si="3"/>
        <v>0.802407221664995</v>
      </c>
    </row>
    <row r="26" spans="1:7" ht="12.75">
      <c r="A26" s="36"/>
      <c r="B26" s="93" t="s">
        <v>250</v>
      </c>
      <c r="C26" s="35"/>
      <c r="E26" s="34" t="s">
        <v>310</v>
      </c>
      <c r="F26" s="97">
        <v>258</v>
      </c>
      <c r="G26" s="84">
        <f t="shared" si="3"/>
        <v>25.877632898696092</v>
      </c>
    </row>
    <row r="27" spans="1:7" ht="12.75">
      <c r="A27" s="36" t="s">
        <v>311</v>
      </c>
      <c r="B27" s="108">
        <v>89.7</v>
      </c>
      <c r="C27" s="37" t="s">
        <v>261</v>
      </c>
      <c r="E27" s="34" t="s">
        <v>312</v>
      </c>
      <c r="F27" s="97">
        <v>8</v>
      </c>
      <c r="G27" s="84">
        <f t="shared" si="3"/>
        <v>0.802407221664995</v>
      </c>
    </row>
    <row r="28" spans="1:7" ht="12.75">
      <c r="A28" s="36" t="s">
        <v>313</v>
      </c>
      <c r="B28" s="108">
        <v>28.7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6035</v>
      </c>
      <c r="G30" s="33">
        <f>(F30/$F$30)*100</f>
        <v>100</v>
      </c>
      <c r="J30" s="39"/>
    </row>
    <row r="31" spans="1:10" ht="12.75">
      <c r="A31" s="95" t="s">
        <v>296</v>
      </c>
      <c r="B31" s="93">
        <v>5191</v>
      </c>
      <c r="C31" s="33">
        <f>(B31/$B$31)*100</f>
        <v>100</v>
      </c>
      <c r="E31" s="34" t="s">
        <v>317</v>
      </c>
      <c r="F31" s="97">
        <v>4682</v>
      </c>
      <c r="G31" s="101">
        <f>(F31/$F$30)*100</f>
        <v>77.58077879038939</v>
      </c>
      <c r="J31" s="39"/>
    </row>
    <row r="32" spans="1:10" ht="12.75">
      <c r="A32" s="36" t="s">
        <v>318</v>
      </c>
      <c r="B32" s="97">
        <v>1333</v>
      </c>
      <c r="C32" s="10">
        <f>(B32/$B$31)*100</f>
        <v>25.67905991138509</v>
      </c>
      <c r="E32" s="34" t="s">
        <v>319</v>
      </c>
      <c r="F32" s="97">
        <v>1353</v>
      </c>
      <c r="G32" s="101">
        <f aca="true" t="shared" si="4" ref="G32:G39">(F32/$F$30)*100</f>
        <v>22.419221209610605</v>
      </c>
      <c r="J32" s="39"/>
    </row>
    <row r="33" spans="1:10" ht="12.75">
      <c r="A33" s="36" t="s">
        <v>320</v>
      </c>
      <c r="B33" s="97">
        <v>2931</v>
      </c>
      <c r="C33" s="10">
        <f aca="true" t="shared" si="5" ref="C33:C38">(B33/$B$31)*100</f>
        <v>56.46310922750914</v>
      </c>
      <c r="E33" s="34" t="s">
        <v>321</v>
      </c>
      <c r="F33" s="97">
        <v>529</v>
      </c>
      <c r="G33" s="101">
        <f t="shared" si="4"/>
        <v>8.765534382767191</v>
      </c>
      <c r="J33" s="39"/>
    </row>
    <row r="34" spans="1:7" ht="12.75">
      <c r="A34" s="36" t="s">
        <v>322</v>
      </c>
      <c r="B34" s="97">
        <v>80</v>
      </c>
      <c r="C34" s="10">
        <f t="shared" si="5"/>
        <v>1.5411288769023308</v>
      </c>
      <c r="E34" s="34" t="s">
        <v>323</v>
      </c>
      <c r="F34" s="97">
        <v>521</v>
      </c>
      <c r="G34" s="101">
        <f t="shared" si="4"/>
        <v>8.632974316487159</v>
      </c>
    </row>
    <row r="35" spans="1:7" ht="12.75">
      <c r="A35" s="36" t="s">
        <v>325</v>
      </c>
      <c r="B35" s="97">
        <v>376</v>
      </c>
      <c r="C35" s="10">
        <f t="shared" si="5"/>
        <v>7.243305721440955</v>
      </c>
      <c r="E35" s="34" t="s">
        <v>321</v>
      </c>
      <c r="F35" s="97">
        <v>195</v>
      </c>
      <c r="G35" s="101">
        <f t="shared" si="4"/>
        <v>3.2311516155758078</v>
      </c>
    </row>
    <row r="36" spans="1:7" ht="12.75">
      <c r="A36" s="36" t="s">
        <v>297</v>
      </c>
      <c r="B36" s="97">
        <v>307</v>
      </c>
      <c r="C36" s="10">
        <f t="shared" si="5"/>
        <v>5.914082065112694</v>
      </c>
      <c r="E36" s="34" t="s">
        <v>327</v>
      </c>
      <c r="F36" s="97">
        <v>451</v>
      </c>
      <c r="G36" s="101">
        <f t="shared" si="4"/>
        <v>7.473073736536868</v>
      </c>
    </row>
    <row r="37" spans="1:7" ht="12.75">
      <c r="A37" s="36" t="s">
        <v>326</v>
      </c>
      <c r="B37" s="97">
        <v>471</v>
      </c>
      <c r="C37" s="10">
        <f t="shared" si="5"/>
        <v>9.073396262762474</v>
      </c>
      <c r="E37" s="34" t="s">
        <v>321</v>
      </c>
      <c r="F37" s="97">
        <v>195</v>
      </c>
      <c r="G37" s="101">
        <f t="shared" si="4"/>
        <v>3.2311516155758078</v>
      </c>
    </row>
    <row r="38" spans="1:7" ht="12.75">
      <c r="A38" s="36" t="s">
        <v>297</v>
      </c>
      <c r="B38" s="97">
        <v>303</v>
      </c>
      <c r="C38" s="10">
        <f t="shared" si="5"/>
        <v>5.837025621267578</v>
      </c>
      <c r="E38" s="34" t="s">
        <v>259</v>
      </c>
      <c r="F38" s="97">
        <v>255</v>
      </c>
      <c r="G38" s="101">
        <f t="shared" si="4"/>
        <v>4.225352112676056</v>
      </c>
    </row>
    <row r="39" spans="1:7" ht="12.75">
      <c r="A39" s="36"/>
      <c r="B39" s="97" t="s">
        <v>250</v>
      </c>
      <c r="C39" s="10"/>
      <c r="E39" s="34" t="s">
        <v>321</v>
      </c>
      <c r="F39" s="97">
        <v>107</v>
      </c>
      <c r="G39" s="101">
        <f t="shared" si="4"/>
        <v>1.7729908864954433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183</v>
      </c>
      <c r="C42" s="33">
        <f>(B42/$B$42)*100</f>
        <v>100</v>
      </c>
      <c r="E42" s="31" t="s">
        <v>268</v>
      </c>
      <c r="F42" s="80">
        <v>6473</v>
      </c>
      <c r="G42" s="99">
        <f>(F42/$F$42)*100</f>
        <v>100</v>
      </c>
      <c r="I42" s="39"/>
    </row>
    <row r="43" spans="1:7" ht="12.75">
      <c r="A43" s="36" t="s">
        <v>301</v>
      </c>
      <c r="B43" s="98">
        <v>57</v>
      </c>
      <c r="C43" s="102">
        <f>(B43/$B$42)*100</f>
        <v>31.147540983606557</v>
      </c>
      <c r="E43" s="60" t="s">
        <v>168</v>
      </c>
      <c r="F43" s="106">
        <v>8026</v>
      </c>
      <c r="G43" s="107">
        <f aca="true" t="shared" si="6" ref="G43:G71">(F43/$F$42)*100</f>
        <v>123.99196663061949</v>
      </c>
    </row>
    <row r="44" spans="1:7" ht="12.75">
      <c r="A44" s="36"/>
      <c r="B44" s="93" t="s">
        <v>250</v>
      </c>
      <c r="C44" s="10"/>
      <c r="E44" s="1" t="s">
        <v>329</v>
      </c>
      <c r="F44" s="97">
        <v>103</v>
      </c>
      <c r="G44" s="101">
        <f t="shared" si="6"/>
        <v>1.5912250888305268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33</v>
      </c>
      <c r="G45" s="101">
        <f t="shared" si="6"/>
        <v>0.5098099799165766</v>
      </c>
    </row>
    <row r="46" spans="1:7" ht="12.75">
      <c r="A46" s="29" t="s">
        <v>331</v>
      </c>
      <c r="B46" s="93">
        <v>4957</v>
      </c>
      <c r="C46" s="33">
        <f>(B46/$B$46)*100</f>
        <v>100</v>
      </c>
      <c r="E46" s="1" t="s">
        <v>332</v>
      </c>
      <c r="F46" s="97">
        <v>8</v>
      </c>
      <c r="G46" s="101">
        <f t="shared" si="6"/>
        <v>0.12359029816159431</v>
      </c>
    </row>
    <row r="47" spans="1:7" ht="12.75">
      <c r="A47" s="36" t="s">
        <v>333</v>
      </c>
      <c r="B47" s="97">
        <v>559</v>
      </c>
      <c r="C47" s="10">
        <f>(B47/$B$46)*100</f>
        <v>11.276982045592092</v>
      </c>
      <c r="E47" s="1" t="s">
        <v>334</v>
      </c>
      <c r="F47" s="97">
        <v>176</v>
      </c>
      <c r="G47" s="101">
        <f t="shared" si="6"/>
        <v>2.718986559555075</v>
      </c>
    </row>
    <row r="48" spans="1:7" ht="12.75">
      <c r="A48" s="36"/>
      <c r="B48" s="93" t="s">
        <v>250</v>
      </c>
      <c r="C48" s="10"/>
      <c r="E48" s="1" t="s">
        <v>335</v>
      </c>
      <c r="F48" s="97">
        <v>542</v>
      </c>
      <c r="G48" s="101">
        <f t="shared" si="6"/>
        <v>8.373242700448015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91</v>
      </c>
      <c r="G49" s="101">
        <f t="shared" si="6"/>
        <v>1.4058396415881353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20</v>
      </c>
      <c r="G50" s="101">
        <f t="shared" si="6"/>
        <v>0.3089757454039858</v>
      </c>
    </row>
    <row r="51" spans="1:7" ht="12.75">
      <c r="A51" s="5" t="s">
        <v>338</v>
      </c>
      <c r="B51" s="93">
        <v>1232</v>
      </c>
      <c r="C51" s="33">
        <f>(B51/$B$51)*100</f>
        <v>100</v>
      </c>
      <c r="E51" s="1" t="s">
        <v>339</v>
      </c>
      <c r="F51" s="97">
        <v>1361</v>
      </c>
      <c r="G51" s="101">
        <f t="shared" si="6"/>
        <v>21.025799474741234</v>
      </c>
    </row>
    <row r="52" spans="1:7" ht="12.75">
      <c r="A52" s="4" t="s">
        <v>340</v>
      </c>
      <c r="B52" s="98">
        <v>62</v>
      </c>
      <c r="C52" s="10">
        <f>(B52/$B$51)*100</f>
        <v>5.032467532467533</v>
      </c>
      <c r="E52" s="1" t="s">
        <v>341</v>
      </c>
      <c r="F52" s="97">
        <v>21</v>
      </c>
      <c r="G52" s="101">
        <f t="shared" si="6"/>
        <v>0.3244245326741851</v>
      </c>
    </row>
    <row r="53" spans="1:7" ht="12.75">
      <c r="A53" s="4"/>
      <c r="B53" s="93" t="s">
        <v>250</v>
      </c>
      <c r="C53" s="10"/>
      <c r="E53" s="1" t="s">
        <v>342</v>
      </c>
      <c r="F53" s="97">
        <v>38</v>
      </c>
      <c r="G53" s="101">
        <f t="shared" si="6"/>
        <v>0.587053916267573</v>
      </c>
    </row>
    <row r="54" spans="1:7" ht="14.25">
      <c r="A54" s="5" t="s">
        <v>343</v>
      </c>
      <c r="B54" s="93">
        <v>4007</v>
      </c>
      <c r="C54" s="33">
        <f>(B54/$B$54)*100</f>
        <v>100</v>
      </c>
      <c r="E54" s="1" t="s">
        <v>201</v>
      </c>
      <c r="F54" s="97">
        <v>1283</v>
      </c>
      <c r="G54" s="101">
        <f t="shared" si="6"/>
        <v>19.820794067665688</v>
      </c>
    </row>
    <row r="55" spans="1:7" ht="12.75">
      <c r="A55" s="4" t="s">
        <v>340</v>
      </c>
      <c r="B55" s="98">
        <v>757</v>
      </c>
      <c r="C55" s="10">
        <f>(B55/$B$54)*100</f>
        <v>18.891939106563512</v>
      </c>
      <c r="E55" s="1" t="s">
        <v>344</v>
      </c>
      <c r="F55" s="97">
        <v>1361</v>
      </c>
      <c r="G55" s="101">
        <f t="shared" si="6"/>
        <v>21.025799474741234</v>
      </c>
    </row>
    <row r="56" spans="1:7" ht="12.75">
      <c r="A56" s="4" t="s">
        <v>345</v>
      </c>
      <c r="B56" s="120">
        <v>75</v>
      </c>
      <c r="C56" s="37" t="s">
        <v>261</v>
      </c>
      <c r="E56" s="1" t="s">
        <v>346</v>
      </c>
      <c r="F56" s="97">
        <v>21</v>
      </c>
      <c r="G56" s="101">
        <f t="shared" si="6"/>
        <v>0.3244245326741851</v>
      </c>
    </row>
    <row r="57" spans="1:7" ht="12.75">
      <c r="A57" s="4" t="s">
        <v>347</v>
      </c>
      <c r="B57" s="98">
        <v>3250</v>
      </c>
      <c r="C57" s="10">
        <f>(B57/$B$54)*100</f>
        <v>81.10806089343649</v>
      </c>
      <c r="E57" s="1" t="s">
        <v>348</v>
      </c>
      <c r="F57" s="97">
        <v>37</v>
      </c>
      <c r="G57" s="101">
        <f t="shared" si="6"/>
        <v>0.5716051289973737</v>
      </c>
    </row>
    <row r="58" spans="1:7" ht="12.75">
      <c r="A58" s="4" t="s">
        <v>345</v>
      </c>
      <c r="B58" s="120">
        <v>84</v>
      </c>
      <c r="C58" s="37" t="s">
        <v>261</v>
      </c>
      <c r="E58" s="1" t="s">
        <v>349</v>
      </c>
      <c r="F58" s="97">
        <v>663</v>
      </c>
      <c r="G58" s="101">
        <f t="shared" si="6"/>
        <v>10.24254596014213</v>
      </c>
    </row>
    <row r="59" spans="1:7" ht="12.75">
      <c r="A59" s="4"/>
      <c r="B59" s="93" t="s">
        <v>250</v>
      </c>
      <c r="C59" s="10"/>
      <c r="E59" s="1" t="s">
        <v>350</v>
      </c>
      <c r="F59" s="97">
        <v>23</v>
      </c>
      <c r="G59" s="101">
        <f t="shared" si="6"/>
        <v>0.3553221072145837</v>
      </c>
    </row>
    <row r="60" spans="1:7" ht="12.75">
      <c r="A60" s="5" t="s">
        <v>351</v>
      </c>
      <c r="B60" s="93">
        <v>796</v>
      </c>
      <c r="C60" s="33">
        <f>(B60/$B$60)*100</f>
        <v>100</v>
      </c>
      <c r="E60" s="1" t="s">
        <v>352</v>
      </c>
      <c r="F60" s="97">
        <v>114</v>
      </c>
      <c r="G60" s="101">
        <f t="shared" si="6"/>
        <v>1.7611617488027191</v>
      </c>
    </row>
    <row r="61" spans="1:7" ht="12.75">
      <c r="A61" s="4" t="s">
        <v>340</v>
      </c>
      <c r="B61" s="97">
        <v>286</v>
      </c>
      <c r="C61" s="10">
        <f>(B61/$B$60)*100</f>
        <v>35.92964824120603</v>
      </c>
      <c r="E61" s="1" t="s">
        <v>353</v>
      </c>
      <c r="F61" s="97">
        <v>88</v>
      </c>
      <c r="G61" s="101">
        <f t="shared" si="6"/>
        <v>1.3594932797775374</v>
      </c>
    </row>
    <row r="62" spans="1:7" ht="12.75">
      <c r="A62" s="4"/>
      <c r="B62" s="93" t="s">
        <v>250</v>
      </c>
      <c r="C62" s="10"/>
      <c r="E62" s="1" t="s">
        <v>354</v>
      </c>
      <c r="F62" s="97">
        <v>105</v>
      </c>
      <c r="G62" s="101">
        <f t="shared" si="6"/>
        <v>1.6221226633709254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80</v>
      </c>
      <c r="G63" s="101">
        <f t="shared" si="6"/>
        <v>1.2359029816159433</v>
      </c>
    </row>
    <row r="64" spans="1:7" ht="12.75">
      <c r="A64" s="29" t="s">
        <v>357</v>
      </c>
      <c r="B64" s="93">
        <v>6035</v>
      </c>
      <c r="C64" s="33">
        <f>(B64/$B$64)*100</f>
        <v>100</v>
      </c>
      <c r="E64" s="1" t="s">
        <v>358</v>
      </c>
      <c r="F64" s="97">
        <v>9</v>
      </c>
      <c r="G64" s="101">
        <f t="shared" si="6"/>
        <v>0.1390390854317936</v>
      </c>
    </row>
    <row r="65" spans="1:7" ht="12.75">
      <c r="A65" s="4" t="s">
        <v>256</v>
      </c>
      <c r="B65" s="97">
        <v>3831</v>
      </c>
      <c r="C65" s="10">
        <f>(B65/$B$64)*100</f>
        <v>63.47970173985087</v>
      </c>
      <c r="E65" s="1" t="s">
        <v>359</v>
      </c>
      <c r="F65" s="97">
        <v>59</v>
      </c>
      <c r="G65" s="101">
        <f t="shared" si="6"/>
        <v>0.911478448941758</v>
      </c>
    </row>
    <row r="66" spans="1:7" ht="12.75">
      <c r="A66" s="4" t="s">
        <v>257</v>
      </c>
      <c r="B66" s="97">
        <v>2064</v>
      </c>
      <c r="C66" s="10">
        <f aca="true" t="shared" si="7" ref="C66:C71">(B66/$B$64)*100</f>
        <v>34.20049710024855</v>
      </c>
      <c r="E66" s="1" t="s">
        <v>360</v>
      </c>
      <c r="F66" s="97">
        <v>11</v>
      </c>
      <c r="G66" s="101">
        <f t="shared" si="6"/>
        <v>0.16993665997219218</v>
      </c>
    </row>
    <row r="67" spans="1:7" ht="12.75">
      <c r="A67" s="4" t="s">
        <v>361</v>
      </c>
      <c r="B67" s="97">
        <v>1397</v>
      </c>
      <c r="C67" s="10">
        <f t="shared" si="7"/>
        <v>23.148301574150786</v>
      </c>
      <c r="E67" s="1" t="s">
        <v>362</v>
      </c>
      <c r="F67" s="97">
        <v>38</v>
      </c>
      <c r="G67" s="101">
        <f t="shared" si="6"/>
        <v>0.587053916267573</v>
      </c>
    </row>
    <row r="68" spans="1:7" ht="12.75">
      <c r="A68" s="4" t="s">
        <v>363</v>
      </c>
      <c r="B68" s="97">
        <v>667</v>
      </c>
      <c r="C68" s="10">
        <f t="shared" si="7"/>
        <v>11.052195526097764</v>
      </c>
      <c r="E68" s="1" t="s">
        <v>364</v>
      </c>
      <c r="F68" s="97">
        <v>197</v>
      </c>
      <c r="G68" s="101">
        <f t="shared" si="6"/>
        <v>3.04341109222926</v>
      </c>
    </row>
    <row r="69" spans="1:7" ht="12.75">
      <c r="A69" s="4" t="s">
        <v>365</v>
      </c>
      <c r="B69" s="97">
        <v>447</v>
      </c>
      <c r="C69" s="10">
        <f t="shared" si="7"/>
        <v>7.406793703396852</v>
      </c>
      <c r="E69" s="1" t="s">
        <v>366</v>
      </c>
      <c r="F69" s="97">
        <v>30</v>
      </c>
      <c r="G69" s="101">
        <f t="shared" si="6"/>
        <v>0.4634636181059787</v>
      </c>
    </row>
    <row r="70" spans="1:7" ht="12.75">
      <c r="A70" s="4" t="s">
        <v>367</v>
      </c>
      <c r="B70" s="97">
        <v>220</v>
      </c>
      <c r="C70" s="10">
        <f t="shared" si="7"/>
        <v>3.645401822700911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140</v>
      </c>
      <c r="C71" s="40">
        <f t="shared" si="7"/>
        <v>2.31980115990058</v>
      </c>
      <c r="D71" s="41"/>
      <c r="E71" s="9" t="s">
        <v>369</v>
      </c>
      <c r="F71" s="103">
        <v>1514</v>
      </c>
      <c r="G71" s="104">
        <f t="shared" si="6"/>
        <v>23.389463927081724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5111</v>
      </c>
      <c r="C9" s="81">
        <f>(B9/$B$9)*100</f>
        <v>100</v>
      </c>
      <c r="D9" s="65"/>
      <c r="E9" s="79" t="s">
        <v>381</v>
      </c>
      <c r="F9" s="80">
        <v>2449</v>
      </c>
      <c r="G9" s="81">
        <f>(F9/$F$9)*100</f>
        <v>100</v>
      </c>
    </row>
    <row r="10" spans="1:7" ht="12.75">
      <c r="A10" s="82" t="s">
        <v>382</v>
      </c>
      <c r="B10" s="97">
        <v>3714</v>
      </c>
      <c r="C10" s="105">
        <f>(B10/$B$9)*100</f>
        <v>72.66679710428488</v>
      </c>
      <c r="D10" s="65"/>
      <c r="E10" s="78" t="s">
        <v>383</v>
      </c>
      <c r="F10" s="97">
        <v>119</v>
      </c>
      <c r="G10" s="105">
        <f aca="true" t="shared" si="0" ref="G10:G19">(F10/$F$9)*100</f>
        <v>4.8591261739485505</v>
      </c>
    </row>
    <row r="11" spans="1:7" ht="12.75">
      <c r="A11" s="82" t="s">
        <v>384</v>
      </c>
      <c r="B11" s="97">
        <v>3714</v>
      </c>
      <c r="C11" s="105">
        <f aca="true" t="shared" si="1" ref="C11:C16">(B11/$B$9)*100</f>
        <v>72.66679710428488</v>
      </c>
      <c r="D11" s="65"/>
      <c r="E11" s="78" t="s">
        <v>385</v>
      </c>
      <c r="F11" s="97">
        <v>41</v>
      </c>
      <c r="G11" s="105">
        <f t="shared" si="0"/>
        <v>1.6741527153940383</v>
      </c>
    </row>
    <row r="12" spans="1:7" ht="12.75">
      <c r="A12" s="82" t="s">
        <v>386</v>
      </c>
      <c r="B12" s="97">
        <v>3543</v>
      </c>
      <c r="C12" s="105">
        <f>(B12/$B$9)*100</f>
        <v>69.32107219722168</v>
      </c>
      <c r="D12" s="65"/>
      <c r="E12" s="78" t="s">
        <v>387</v>
      </c>
      <c r="F12" s="97">
        <v>246</v>
      </c>
      <c r="G12" s="105">
        <f t="shared" si="0"/>
        <v>10.04491629236423</v>
      </c>
    </row>
    <row r="13" spans="1:7" ht="12.75">
      <c r="A13" s="82" t="s">
        <v>388</v>
      </c>
      <c r="B13" s="97">
        <v>171</v>
      </c>
      <c r="C13" s="105">
        <f>(B13/$B$9)*100</f>
        <v>3.3457249070631967</v>
      </c>
      <c r="D13" s="65"/>
      <c r="E13" s="78" t="s">
        <v>389</v>
      </c>
      <c r="F13" s="97">
        <v>178</v>
      </c>
      <c r="G13" s="105">
        <f t="shared" si="0"/>
        <v>7.26827276439363</v>
      </c>
    </row>
    <row r="14" spans="1:7" ht="12.75">
      <c r="A14" s="82" t="s">
        <v>390</v>
      </c>
      <c r="B14" s="109">
        <v>4.6</v>
      </c>
      <c r="C14" s="112" t="s">
        <v>261</v>
      </c>
      <c r="D14" s="65"/>
      <c r="E14" s="78" t="s">
        <v>391</v>
      </c>
      <c r="F14" s="97">
        <v>348</v>
      </c>
      <c r="G14" s="105">
        <f t="shared" si="0"/>
        <v>14.209881584320131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653</v>
      </c>
      <c r="G15" s="105">
        <f t="shared" si="0"/>
        <v>26.66394446712944</v>
      </c>
    </row>
    <row r="16" spans="1:7" ht="12.75">
      <c r="A16" s="82" t="s">
        <v>67</v>
      </c>
      <c r="B16" s="97">
        <v>1397</v>
      </c>
      <c r="C16" s="105">
        <f t="shared" si="1"/>
        <v>27.333202895715125</v>
      </c>
      <c r="D16" s="65"/>
      <c r="E16" s="78" t="s">
        <v>68</v>
      </c>
      <c r="F16" s="97">
        <v>357</v>
      </c>
      <c r="G16" s="105">
        <f t="shared" si="0"/>
        <v>14.577378521845652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349</v>
      </c>
      <c r="G17" s="105">
        <f t="shared" si="0"/>
        <v>14.250714577378524</v>
      </c>
    </row>
    <row r="18" spans="1:7" ht="12.75">
      <c r="A18" s="77" t="s">
        <v>70</v>
      </c>
      <c r="B18" s="80">
        <v>2673</v>
      </c>
      <c r="C18" s="81">
        <f>(B18/$B$18)*100</f>
        <v>100</v>
      </c>
      <c r="D18" s="65"/>
      <c r="E18" s="78" t="s">
        <v>170</v>
      </c>
      <c r="F18" s="97">
        <v>91</v>
      </c>
      <c r="G18" s="105">
        <f t="shared" si="0"/>
        <v>3.7158023683135974</v>
      </c>
    </row>
    <row r="19" spans="1:9" ht="12.75">
      <c r="A19" s="82" t="s">
        <v>382</v>
      </c>
      <c r="B19" s="97">
        <v>1798</v>
      </c>
      <c r="C19" s="105">
        <f>(B19/$B$18)*100</f>
        <v>67.26524504302283</v>
      </c>
      <c r="D19" s="65"/>
      <c r="E19" s="78" t="s">
        <v>169</v>
      </c>
      <c r="F19" s="98">
        <v>67</v>
      </c>
      <c r="G19" s="105">
        <f t="shared" si="0"/>
        <v>2.735810534912209</v>
      </c>
      <c r="I19" s="117"/>
    </row>
    <row r="20" spans="1:7" ht="12.75">
      <c r="A20" s="82" t="s">
        <v>384</v>
      </c>
      <c r="B20" s="97">
        <v>1798</v>
      </c>
      <c r="C20" s="105">
        <f>(B20/$B$18)*100</f>
        <v>67.26524504302283</v>
      </c>
      <c r="D20" s="65"/>
      <c r="E20" s="78" t="s">
        <v>71</v>
      </c>
      <c r="F20" s="97">
        <v>61002</v>
      </c>
      <c r="G20" s="112" t="s">
        <v>261</v>
      </c>
    </row>
    <row r="21" spans="1:7" ht="12.75">
      <c r="A21" s="82" t="s">
        <v>386</v>
      </c>
      <c r="B21" s="97">
        <v>1750</v>
      </c>
      <c r="C21" s="105">
        <f>(B21/$B$18)*100</f>
        <v>65.46950991395435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2149</v>
      </c>
      <c r="G22" s="105">
        <f>(F22/$F$9)*100</f>
        <v>87.75010208248266</v>
      </c>
    </row>
    <row r="23" spans="1:7" ht="12.75">
      <c r="A23" s="77" t="s">
        <v>73</v>
      </c>
      <c r="B23" s="80">
        <v>488</v>
      </c>
      <c r="C23" s="81">
        <f>(B23/$B$23)*100</f>
        <v>100</v>
      </c>
      <c r="D23" s="65"/>
      <c r="E23" s="78" t="s">
        <v>74</v>
      </c>
      <c r="F23" s="97">
        <v>69143</v>
      </c>
      <c r="G23" s="112" t="s">
        <v>261</v>
      </c>
    </row>
    <row r="24" spans="1:7" ht="12.75">
      <c r="A24" s="82" t="s">
        <v>75</v>
      </c>
      <c r="B24" s="97">
        <v>357</v>
      </c>
      <c r="C24" s="105">
        <f>(B24/$B$23)*100</f>
        <v>73.15573770491804</v>
      </c>
      <c r="D24" s="65"/>
      <c r="E24" s="78" t="s">
        <v>76</v>
      </c>
      <c r="F24" s="97">
        <v>476</v>
      </c>
      <c r="G24" s="105">
        <f>(F24/$F$9)*100</f>
        <v>19.436504695794202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12151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65</v>
      </c>
      <c r="G26" s="105">
        <f>(F26/$F$9)*100</f>
        <v>2.654144548795427</v>
      </c>
    </row>
    <row r="27" spans="1:7" ht="12.75">
      <c r="A27" s="77" t="s">
        <v>85</v>
      </c>
      <c r="B27" s="80">
        <v>3530</v>
      </c>
      <c r="C27" s="81">
        <f>(B27/$B$27)*100</f>
        <v>100</v>
      </c>
      <c r="D27" s="65"/>
      <c r="E27" s="78" t="s">
        <v>78</v>
      </c>
      <c r="F27" s="98">
        <v>5413</v>
      </c>
      <c r="G27" s="112" t="s">
        <v>261</v>
      </c>
    </row>
    <row r="28" spans="1:7" ht="12.75">
      <c r="A28" s="82" t="s">
        <v>86</v>
      </c>
      <c r="B28" s="97">
        <v>3030</v>
      </c>
      <c r="C28" s="105">
        <f aca="true" t="shared" si="2" ref="C28:C33">(B28/$B$27)*100</f>
        <v>85.8356940509915</v>
      </c>
      <c r="D28" s="65"/>
      <c r="E28" s="78" t="s">
        <v>79</v>
      </c>
      <c r="F28" s="97">
        <v>39</v>
      </c>
      <c r="G28" s="105">
        <f>(F28/$F$9)*100</f>
        <v>1.5924867292772562</v>
      </c>
    </row>
    <row r="29" spans="1:7" ht="12.75">
      <c r="A29" s="82" t="s">
        <v>87</v>
      </c>
      <c r="B29" s="97">
        <v>348</v>
      </c>
      <c r="C29" s="105">
        <f t="shared" si="2"/>
        <v>9.858356940509914</v>
      </c>
      <c r="D29" s="65"/>
      <c r="E29" s="78" t="s">
        <v>80</v>
      </c>
      <c r="F29" s="97">
        <v>4816</v>
      </c>
      <c r="G29" s="112" t="s">
        <v>261</v>
      </c>
    </row>
    <row r="30" spans="1:7" ht="12.75">
      <c r="A30" s="82" t="s">
        <v>88</v>
      </c>
      <c r="B30" s="97">
        <v>39</v>
      </c>
      <c r="C30" s="105">
        <f t="shared" si="2"/>
        <v>1.1048158640226629</v>
      </c>
      <c r="D30" s="65"/>
      <c r="E30" s="78" t="s">
        <v>81</v>
      </c>
      <c r="F30" s="97">
        <v>389</v>
      </c>
      <c r="G30" s="105">
        <f>(F30/$F$9)*100</f>
        <v>15.88403429971417</v>
      </c>
    </row>
    <row r="31" spans="1:7" ht="12.75">
      <c r="A31" s="82" t="s">
        <v>115</v>
      </c>
      <c r="B31" s="97">
        <v>67</v>
      </c>
      <c r="C31" s="105">
        <f t="shared" si="2"/>
        <v>1.8980169971671388</v>
      </c>
      <c r="D31" s="65"/>
      <c r="E31" s="78" t="s">
        <v>82</v>
      </c>
      <c r="F31" s="97">
        <v>14935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46</v>
      </c>
      <c r="C33" s="105">
        <f t="shared" si="2"/>
        <v>1.3031161473087818</v>
      </c>
      <c r="D33" s="65"/>
      <c r="E33" s="79" t="s">
        <v>84</v>
      </c>
      <c r="F33" s="80">
        <v>1719</v>
      </c>
      <c r="G33" s="81">
        <f>(F33/$F$33)*100</f>
        <v>100</v>
      </c>
    </row>
    <row r="34" spans="1:7" ht="12.75">
      <c r="A34" s="82" t="s">
        <v>91</v>
      </c>
      <c r="B34" s="119">
        <v>26.9</v>
      </c>
      <c r="C34" s="112" t="s">
        <v>261</v>
      </c>
      <c r="D34" s="65"/>
      <c r="E34" s="78" t="s">
        <v>383</v>
      </c>
      <c r="F34" s="97">
        <v>41</v>
      </c>
      <c r="G34" s="105">
        <f aca="true" t="shared" si="3" ref="G34:G43">(F34/$F$33)*100</f>
        <v>2.3851076207097153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12</v>
      </c>
      <c r="G35" s="105">
        <f t="shared" si="3"/>
        <v>0.6980802792321117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133</v>
      </c>
      <c r="G36" s="105">
        <f t="shared" si="3"/>
        <v>7.737056428155904</v>
      </c>
    </row>
    <row r="37" spans="1:7" ht="12.75">
      <c r="A37" s="77" t="s">
        <v>94</v>
      </c>
      <c r="B37" s="80">
        <v>3543</v>
      </c>
      <c r="C37" s="81">
        <f>(B37/$B$37)*100</f>
        <v>100</v>
      </c>
      <c r="D37" s="65"/>
      <c r="E37" s="78" t="s">
        <v>389</v>
      </c>
      <c r="F37" s="97">
        <v>109</v>
      </c>
      <c r="G37" s="105">
        <f t="shared" si="3"/>
        <v>6.340895869691682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233</v>
      </c>
      <c r="G38" s="105">
        <f t="shared" si="3"/>
        <v>13.554392088423503</v>
      </c>
    </row>
    <row r="39" spans="1:7" ht="12.75">
      <c r="A39" s="82" t="s">
        <v>97</v>
      </c>
      <c r="B39" s="98">
        <v>1278</v>
      </c>
      <c r="C39" s="105">
        <f>(B39/$B$37)*100</f>
        <v>36.07112616426757</v>
      </c>
      <c r="D39" s="65"/>
      <c r="E39" s="78" t="s">
        <v>393</v>
      </c>
      <c r="F39" s="97">
        <v>453</v>
      </c>
      <c r="G39" s="105">
        <f t="shared" si="3"/>
        <v>26.352530541012214</v>
      </c>
    </row>
    <row r="40" spans="1:7" ht="12.75">
      <c r="A40" s="82" t="s">
        <v>98</v>
      </c>
      <c r="B40" s="98">
        <v>386</v>
      </c>
      <c r="C40" s="105">
        <f>(B40/$B$37)*100</f>
        <v>10.894721987016652</v>
      </c>
      <c r="D40" s="65"/>
      <c r="E40" s="78" t="s">
        <v>68</v>
      </c>
      <c r="F40" s="97">
        <v>320</v>
      </c>
      <c r="G40" s="105">
        <f t="shared" si="3"/>
        <v>18.61547411285631</v>
      </c>
    </row>
    <row r="41" spans="1:7" ht="12.75">
      <c r="A41" s="82" t="s">
        <v>100</v>
      </c>
      <c r="B41" s="98">
        <v>1149</v>
      </c>
      <c r="C41" s="105">
        <f>(B41/$B$37)*100</f>
        <v>32.43014394580864</v>
      </c>
      <c r="D41" s="65"/>
      <c r="E41" s="78" t="s">
        <v>69</v>
      </c>
      <c r="F41" s="97">
        <v>294</v>
      </c>
      <c r="G41" s="105">
        <f t="shared" si="3"/>
        <v>17.10296684118674</v>
      </c>
    </row>
    <row r="42" spans="1:7" ht="12.75">
      <c r="A42" s="82" t="s">
        <v>260</v>
      </c>
      <c r="B42" s="98">
        <v>13</v>
      </c>
      <c r="C42" s="105">
        <f>(B42/$B$37)*100</f>
        <v>0.36692068868190797</v>
      </c>
      <c r="D42" s="65"/>
      <c r="E42" s="78" t="s">
        <v>170</v>
      </c>
      <c r="F42" s="97">
        <v>67</v>
      </c>
      <c r="G42" s="105">
        <f t="shared" si="3"/>
        <v>3.8976148923792904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57</v>
      </c>
      <c r="G43" s="105">
        <f t="shared" si="3"/>
        <v>3.315881326352531</v>
      </c>
    </row>
    <row r="44" spans="1:7" ht="12.75">
      <c r="A44" s="82" t="s">
        <v>291</v>
      </c>
      <c r="B44" s="98">
        <v>254</v>
      </c>
      <c r="C44" s="105">
        <f>(B44/$B$37)*100</f>
        <v>7.169065763477279</v>
      </c>
      <c r="D44" s="65"/>
      <c r="E44" s="78" t="s">
        <v>93</v>
      </c>
      <c r="F44" s="97">
        <v>66997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463</v>
      </c>
      <c r="C46" s="105">
        <f>(B46/$B$37)*100</f>
        <v>13.068021450747954</v>
      </c>
      <c r="D46" s="65"/>
      <c r="E46" s="78" t="s">
        <v>96</v>
      </c>
      <c r="F46" s="97">
        <v>26500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44673</v>
      </c>
      <c r="G48" s="112" t="s">
        <v>261</v>
      </c>
    </row>
    <row r="49" spans="1:7" ht="13.5" thickBot="1">
      <c r="A49" s="82" t="s">
        <v>292</v>
      </c>
      <c r="B49" s="98">
        <v>24</v>
      </c>
      <c r="C49" s="105">
        <f aca="true" t="shared" si="4" ref="C49:C55">(B49/$B$37)*100</f>
        <v>0.6773920406435224</v>
      </c>
      <c r="D49" s="87"/>
      <c r="E49" s="88" t="s">
        <v>102</v>
      </c>
      <c r="F49" s="113">
        <v>35956</v>
      </c>
      <c r="G49" s="114" t="s">
        <v>261</v>
      </c>
    </row>
    <row r="50" spans="1:7" ht="13.5" thickTop="1">
      <c r="A50" s="82" t="s">
        <v>116</v>
      </c>
      <c r="B50" s="98">
        <v>198</v>
      </c>
      <c r="C50" s="105">
        <f t="shared" si="4"/>
        <v>5.58848433530906</v>
      </c>
      <c r="D50" s="65"/>
      <c r="E50" s="78"/>
      <c r="F50" s="86"/>
      <c r="G50" s="85"/>
    </row>
    <row r="51" spans="1:7" ht="12.75">
      <c r="A51" s="82" t="s">
        <v>117</v>
      </c>
      <c r="B51" s="98">
        <v>743</v>
      </c>
      <c r="C51" s="105">
        <f t="shared" si="4"/>
        <v>20.97092859158905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145</v>
      </c>
      <c r="C52" s="105">
        <f t="shared" si="4"/>
        <v>4.092576912221282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472</v>
      </c>
      <c r="C53" s="105">
        <f t="shared" si="4"/>
        <v>13.322043465989275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145</v>
      </c>
      <c r="C54" s="105">
        <f t="shared" si="4"/>
        <v>4.092576912221282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93</v>
      </c>
      <c r="C55" s="105">
        <f t="shared" si="4"/>
        <v>2.6248941574936495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191</v>
      </c>
      <c r="C57" s="105">
        <f>(B57/$B$37)*100</f>
        <v>5.390911656788033</v>
      </c>
      <c r="D57" s="65"/>
      <c r="E57" s="79" t="s">
        <v>84</v>
      </c>
      <c r="F57" s="80">
        <v>52</v>
      </c>
      <c r="G57" s="105">
        <f>(F57/L57)*100</f>
        <v>3.0250145433391507</v>
      </c>
      <c r="H57" s="79" t="s">
        <v>84</v>
      </c>
      <c r="L57" s="15">
        <v>1719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52</v>
      </c>
      <c r="G58" s="105">
        <f>(F58/L58)*100</f>
        <v>5.909090909090909</v>
      </c>
      <c r="H58" s="78" t="s">
        <v>118</v>
      </c>
      <c r="L58" s="15">
        <v>880</v>
      </c>
    </row>
    <row r="59" spans="1:12" ht="12.75">
      <c r="A59" s="82" t="s">
        <v>112</v>
      </c>
      <c r="B59" s="98">
        <v>465</v>
      </c>
      <c r="C59" s="105">
        <f>(B59/$B$37)*100</f>
        <v>13.124470787468248</v>
      </c>
      <c r="D59" s="65"/>
      <c r="E59" s="78" t="s">
        <v>120</v>
      </c>
      <c r="F59" s="97">
        <v>26</v>
      </c>
      <c r="G59" s="105">
        <f>(F59/L59)*100</f>
        <v>8.904109589041095</v>
      </c>
      <c r="H59" s="78" t="s">
        <v>120</v>
      </c>
      <c r="L59" s="15">
        <v>292</v>
      </c>
    </row>
    <row r="60" spans="1:7" ht="12.75">
      <c r="A60" s="82" t="s">
        <v>113</v>
      </c>
      <c r="B60" s="98">
        <v>613</v>
      </c>
      <c r="C60" s="105">
        <f>(B60/$B$37)*100</f>
        <v>17.301721704769967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217</v>
      </c>
      <c r="C62" s="105">
        <f>(B62/$B$37)*100</f>
        <v>6.124753034151849</v>
      </c>
      <c r="D62" s="65"/>
      <c r="E62" s="79" t="s">
        <v>123</v>
      </c>
      <c r="F62" s="80">
        <v>30</v>
      </c>
      <c r="G62" s="105">
        <f>(F62/L62)*100</f>
        <v>11.235955056179774</v>
      </c>
      <c r="H62" s="79" t="s">
        <v>394</v>
      </c>
      <c r="L62" s="15">
        <v>267</v>
      </c>
    </row>
    <row r="63" spans="1:12" ht="12.75">
      <c r="A63" s="61" t="s">
        <v>293</v>
      </c>
      <c r="B63" s="98">
        <v>178</v>
      </c>
      <c r="C63" s="105">
        <f>(B63/$B$37)*100</f>
        <v>5.0239909681061246</v>
      </c>
      <c r="D63" s="65"/>
      <c r="E63" s="78" t="s">
        <v>118</v>
      </c>
      <c r="F63" s="97">
        <v>30</v>
      </c>
      <c r="G63" s="105">
        <f>(F63/L63)*100</f>
        <v>19.867549668874172</v>
      </c>
      <c r="H63" s="78" t="s">
        <v>118</v>
      </c>
      <c r="L63" s="15">
        <v>151</v>
      </c>
    </row>
    <row r="64" spans="1:12" ht="12.75">
      <c r="A64" s="82" t="s">
        <v>114</v>
      </c>
      <c r="B64" s="98">
        <v>59</v>
      </c>
      <c r="C64" s="105">
        <f>(B64/$B$37)*100</f>
        <v>1.6652554332486593</v>
      </c>
      <c r="D64" s="65"/>
      <c r="E64" s="78" t="s">
        <v>120</v>
      </c>
      <c r="F64" s="97">
        <v>15</v>
      </c>
      <c r="G64" s="105">
        <f>(F64/L64)*100</f>
        <v>51.724137931034484</v>
      </c>
      <c r="H64" s="78" t="s">
        <v>120</v>
      </c>
      <c r="L64" s="15">
        <v>29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322</v>
      </c>
      <c r="G66" s="105">
        <f aca="true" t="shared" si="5" ref="G66:G71">(F66/L66)*100</f>
        <v>4.986835991946725</v>
      </c>
      <c r="H66" s="79" t="s">
        <v>124</v>
      </c>
      <c r="L66" s="15">
        <v>6457</v>
      </c>
    </row>
    <row r="67" spans="1:12" ht="12.75">
      <c r="A67" s="82" t="s">
        <v>126</v>
      </c>
      <c r="B67" s="97">
        <v>3100</v>
      </c>
      <c r="C67" s="105">
        <f>(B67/$B$37)*100</f>
        <v>87.49647191645498</v>
      </c>
      <c r="D67" s="65"/>
      <c r="E67" s="78" t="s">
        <v>262</v>
      </c>
      <c r="F67" s="97">
        <v>226</v>
      </c>
      <c r="G67" s="105">
        <f t="shared" si="5"/>
        <v>4.559209199112367</v>
      </c>
      <c r="H67" s="78" t="s">
        <v>262</v>
      </c>
      <c r="L67" s="15">
        <v>4957</v>
      </c>
    </row>
    <row r="68" spans="1:12" ht="12.75">
      <c r="A68" s="82" t="s">
        <v>128</v>
      </c>
      <c r="B68" s="97">
        <v>287</v>
      </c>
      <c r="C68" s="105">
        <f>(B68/$B$37)*100</f>
        <v>8.100479819362121</v>
      </c>
      <c r="D68" s="65"/>
      <c r="E68" s="78" t="s">
        <v>127</v>
      </c>
      <c r="F68" s="97">
        <v>69</v>
      </c>
      <c r="G68" s="105">
        <f t="shared" si="5"/>
        <v>8.668341708542714</v>
      </c>
      <c r="H68" s="78" t="s">
        <v>127</v>
      </c>
      <c r="L68" s="15">
        <v>796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96</v>
      </c>
      <c r="G69" s="105">
        <f t="shared" si="5"/>
        <v>6.4</v>
      </c>
      <c r="H69" s="78" t="s">
        <v>129</v>
      </c>
      <c r="L69" s="15">
        <v>1500</v>
      </c>
    </row>
    <row r="70" spans="1:12" ht="12.75">
      <c r="A70" s="82" t="s">
        <v>376</v>
      </c>
      <c r="B70" s="97">
        <v>156</v>
      </c>
      <c r="C70" s="105">
        <f>(B70/$B$37)*100</f>
        <v>4.403048264182896</v>
      </c>
      <c r="D70" s="65"/>
      <c r="E70" s="78" t="s">
        <v>130</v>
      </c>
      <c r="F70" s="97">
        <v>69</v>
      </c>
      <c r="G70" s="105">
        <f t="shared" si="5"/>
        <v>6.497175141242938</v>
      </c>
      <c r="H70" s="78" t="s">
        <v>130</v>
      </c>
      <c r="L70" s="15">
        <v>1062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122</v>
      </c>
      <c r="G71" s="118">
        <f t="shared" si="5"/>
        <v>12.043435340572557</v>
      </c>
      <c r="H71" s="92" t="s">
        <v>131</v>
      </c>
      <c r="L71" s="15">
        <v>1013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2491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2445</v>
      </c>
      <c r="G9" s="81">
        <f>(F9/$F$9)*100</f>
        <v>100</v>
      </c>
      <c r="I9" s="53"/>
    </row>
    <row r="10" spans="1:7" ht="12.75">
      <c r="A10" s="36" t="s">
        <v>137</v>
      </c>
      <c r="B10" s="97">
        <v>1722</v>
      </c>
      <c r="C10" s="105">
        <f aca="true" t="shared" si="0" ref="C10:C18">(B10/$B$8)*100</f>
        <v>69.12886391007628</v>
      </c>
      <c r="E10" s="32" t="s">
        <v>138</v>
      </c>
      <c r="F10" s="97">
        <v>2398</v>
      </c>
      <c r="G10" s="105">
        <f>(F10/$F$9)*100</f>
        <v>98.07770961145195</v>
      </c>
    </row>
    <row r="11" spans="1:7" ht="12.75">
      <c r="A11" s="36" t="s">
        <v>139</v>
      </c>
      <c r="B11" s="97">
        <v>70</v>
      </c>
      <c r="C11" s="105">
        <f t="shared" si="0"/>
        <v>2.810116419108792</v>
      </c>
      <c r="E11" s="32" t="s">
        <v>140</v>
      </c>
      <c r="F11" s="97">
        <v>20</v>
      </c>
      <c r="G11" s="105">
        <f>(F11/$F$9)*100</f>
        <v>0.81799591002045</v>
      </c>
    </row>
    <row r="12" spans="1:7" ht="12.75">
      <c r="A12" s="36" t="s">
        <v>141</v>
      </c>
      <c r="B12" s="97">
        <v>205</v>
      </c>
      <c r="C12" s="105">
        <f t="shared" si="0"/>
        <v>8.22962665596146</v>
      </c>
      <c r="E12" s="32" t="s">
        <v>142</v>
      </c>
      <c r="F12" s="97">
        <v>27</v>
      </c>
      <c r="G12" s="105">
        <f>(F12/$F$9)*100</f>
        <v>1.1042944785276074</v>
      </c>
    </row>
    <row r="13" spans="1:7" ht="12.75">
      <c r="A13" s="36" t="s">
        <v>143</v>
      </c>
      <c r="B13" s="97">
        <v>136</v>
      </c>
      <c r="C13" s="105">
        <f t="shared" si="0"/>
        <v>5.459654757125652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118</v>
      </c>
      <c r="C14" s="105">
        <f t="shared" si="0"/>
        <v>4.737053392211963</v>
      </c>
      <c r="E14" s="42" t="s">
        <v>145</v>
      </c>
      <c r="F14" s="80">
        <v>1595</v>
      </c>
      <c r="G14" s="81">
        <f>(F14/$F$14)*100</f>
        <v>100</v>
      </c>
    </row>
    <row r="15" spans="1:7" ht="12.75">
      <c r="A15" s="36" t="s">
        <v>146</v>
      </c>
      <c r="B15" s="97">
        <v>151</v>
      </c>
      <c r="C15" s="105">
        <f t="shared" si="0"/>
        <v>6.061822561220393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73</v>
      </c>
      <c r="C16" s="105">
        <f t="shared" si="0"/>
        <v>2.93054997992774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16</v>
      </c>
      <c r="C17" s="105">
        <f t="shared" si="0"/>
        <v>0.6423123243677238</v>
      </c>
      <c r="E17" s="1" t="s">
        <v>151</v>
      </c>
      <c r="F17" s="97">
        <v>17</v>
      </c>
      <c r="G17" s="105">
        <f aca="true" t="shared" si="1" ref="G17:G23">(F17/$F$14)*100</f>
        <v>1.0658307210031348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179</v>
      </c>
      <c r="G18" s="105">
        <f t="shared" si="1"/>
        <v>11.22257053291536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766</v>
      </c>
      <c r="G19" s="105">
        <f t="shared" si="1"/>
        <v>48.025078369905955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478</v>
      </c>
      <c r="G20" s="105">
        <f t="shared" si="1"/>
        <v>29.968652037617556</v>
      </c>
    </row>
    <row r="21" spans="1:7" ht="12.75">
      <c r="A21" s="36" t="s">
        <v>156</v>
      </c>
      <c r="B21" s="98">
        <v>20</v>
      </c>
      <c r="C21" s="105">
        <f aca="true" t="shared" si="2" ref="C21:C28">(B21/$B$8)*100</f>
        <v>0.8028904054596547</v>
      </c>
      <c r="E21" s="1" t="s">
        <v>157</v>
      </c>
      <c r="F21" s="97">
        <v>145</v>
      </c>
      <c r="G21" s="105">
        <f t="shared" si="1"/>
        <v>9.090909090909092</v>
      </c>
    </row>
    <row r="22" spans="1:7" ht="12.75">
      <c r="A22" s="36" t="s">
        <v>158</v>
      </c>
      <c r="B22" s="98">
        <v>57</v>
      </c>
      <c r="C22" s="105">
        <f t="shared" si="2"/>
        <v>2.2882376555600157</v>
      </c>
      <c r="E22" s="1" t="s">
        <v>159</v>
      </c>
      <c r="F22" s="97">
        <v>10</v>
      </c>
      <c r="G22" s="105">
        <f t="shared" si="1"/>
        <v>0.6269592476489028</v>
      </c>
    </row>
    <row r="23" spans="1:7" ht="12.75">
      <c r="A23" s="36" t="s">
        <v>160</v>
      </c>
      <c r="B23" s="98">
        <v>108</v>
      </c>
      <c r="C23" s="105">
        <f t="shared" si="2"/>
        <v>4.335608189482135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111</v>
      </c>
      <c r="C24" s="105">
        <f t="shared" si="2"/>
        <v>4.456041750301084</v>
      </c>
      <c r="E24" s="1" t="s">
        <v>163</v>
      </c>
      <c r="F24" s="97">
        <v>187200</v>
      </c>
      <c r="G24" s="112" t="s">
        <v>261</v>
      </c>
    </row>
    <row r="25" spans="1:7" ht="12.75">
      <c r="A25" s="36" t="s">
        <v>164</v>
      </c>
      <c r="B25" s="97">
        <v>402</v>
      </c>
      <c r="C25" s="105">
        <f t="shared" si="2"/>
        <v>16.13809714973906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298</v>
      </c>
      <c r="C26" s="105">
        <f t="shared" si="2"/>
        <v>11.963067041348856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715</v>
      </c>
      <c r="C27" s="105">
        <f t="shared" si="2"/>
        <v>28.70333199518266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780</v>
      </c>
      <c r="C28" s="105">
        <f t="shared" si="2"/>
        <v>31.312725812926534</v>
      </c>
      <c r="E28" s="32" t="s">
        <v>176</v>
      </c>
      <c r="F28" s="97">
        <v>1200</v>
      </c>
      <c r="G28" s="105">
        <f aca="true" t="shared" si="3" ref="G28:G35">(F28/$F$14)*100</f>
        <v>75.23510971786834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0.3761755485893417</v>
      </c>
    </row>
    <row r="31" spans="1:7" ht="12.75">
      <c r="A31" s="36" t="s">
        <v>180</v>
      </c>
      <c r="B31" s="97">
        <v>28</v>
      </c>
      <c r="C31" s="105">
        <f aca="true" t="shared" si="4" ref="C31:C39">(B31/$B$8)*100</f>
        <v>1.1240465676435167</v>
      </c>
      <c r="E31" s="32" t="s">
        <v>181</v>
      </c>
      <c r="F31" s="97">
        <v>8</v>
      </c>
      <c r="G31" s="105">
        <f t="shared" si="3"/>
        <v>0.5015673981191223</v>
      </c>
    </row>
    <row r="32" spans="1:7" ht="12.75">
      <c r="A32" s="36" t="s">
        <v>182</v>
      </c>
      <c r="B32" s="97">
        <v>93</v>
      </c>
      <c r="C32" s="105">
        <f t="shared" si="4"/>
        <v>3.7334403853873948</v>
      </c>
      <c r="E32" s="32" t="s">
        <v>183</v>
      </c>
      <c r="F32" s="97">
        <v>75</v>
      </c>
      <c r="G32" s="105">
        <f t="shared" si="3"/>
        <v>4.702194357366771</v>
      </c>
    </row>
    <row r="33" spans="1:7" ht="12.75">
      <c r="A33" s="36" t="s">
        <v>184</v>
      </c>
      <c r="B33" s="97">
        <v>173</v>
      </c>
      <c r="C33" s="105">
        <f t="shared" si="4"/>
        <v>6.945002007226013</v>
      </c>
      <c r="E33" s="32" t="s">
        <v>185</v>
      </c>
      <c r="F33" s="97">
        <v>365</v>
      </c>
      <c r="G33" s="105">
        <f t="shared" si="3"/>
        <v>22.884012539184955</v>
      </c>
    </row>
    <row r="34" spans="1:7" ht="12.75">
      <c r="A34" s="36" t="s">
        <v>186</v>
      </c>
      <c r="B34" s="97">
        <v>271</v>
      </c>
      <c r="C34" s="105">
        <f t="shared" si="4"/>
        <v>10.879164993978321</v>
      </c>
      <c r="E34" s="32" t="s">
        <v>187</v>
      </c>
      <c r="F34" s="97">
        <v>511</v>
      </c>
      <c r="G34" s="105">
        <f t="shared" si="3"/>
        <v>32.03761755485893</v>
      </c>
    </row>
    <row r="35" spans="1:7" ht="12.75">
      <c r="A35" s="36" t="s">
        <v>188</v>
      </c>
      <c r="B35" s="97">
        <v>369</v>
      </c>
      <c r="C35" s="105">
        <f t="shared" si="4"/>
        <v>14.813327980730632</v>
      </c>
      <c r="E35" s="32" t="s">
        <v>189</v>
      </c>
      <c r="F35" s="97">
        <v>235</v>
      </c>
      <c r="G35" s="105">
        <f t="shared" si="3"/>
        <v>14.733542319749215</v>
      </c>
    </row>
    <row r="36" spans="1:7" ht="12.75">
      <c r="A36" s="36" t="s">
        <v>190</v>
      </c>
      <c r="B36" s="97">
        <v>517</v>
      </c>
      <c r="C36" s="105">
        <f t="shared" si="4"/>
        <v>20.754716981132077</v>
      </c>
      <c r="E36" s="32" t="s">
        <v>191</v>
      </c>
      <c r="F36" s="97">
        <v>1571</v>
      </c>
      <c r="G36" s="112" t="s">
        <v>261</v>
      </c>
    </row>
    <row r="37" spans="1:7" ht="12.75">
      <c r="A37" s="36" t="s">
        <v>192</v>
      </c>
      <c r="B37" s="97">
        <v>411</v>
      </c>
      <c r="C37" s="105">
        <f t="shared" si="4"/>
        <v>16.499397832195907</v>
      </c>
      <c r="E37" s="32" t="s">
        <v>193</v>
      </c>
      <c r="F37" s="97">
        <v>395</v>
      </c>
      <c r="G37" s="105">
        <f>(F37/$F$14)*100</f>
        <v>24.76489028213166</v>
      </c>
    </row>
    <row r="38" spans="1:7" ht="12.75">
      <c r="A38" s="36" t="s">
        <v>194</v>
      </c>
      <c r="B38" s="97">
        <v>363</v>
      </c>
      <c r="C38" s="105">
        <f t="shared" si="4"/>
        <v>14.572460859092734</v>
      </c>
      <c r="E38" s="32" t="s">
        <v>191</v>
      </c>
      <c r="F38" s="97">
        <v>545</v>
      </c>
      <c r="G38" s="112" t="s">
        <v>261</v>
      </c>
    </row>
    <row r="39" spans="1:7" ht="12.75">
      <c r="A39" s="36" t="s">
        <v>195</v>
      </c>
      <c r="B39" s="97">
        <v>266</v>
      </c>
      <c r="C39" s="105">
        <f t="shared" si="4"/>
        <v>10.678442392613409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2445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294</v>
      </c>
      <c r="G43" s="105">
        <f aca="true" t="shared" si="5" ref="G43:G48">(F43/$F$14)*100</f>
        <v>18.432601880877744</v>
      </c>
    </row>
    <row r="44" spans="1:7" ht="12.75">
      <c r="A44" s="36" t="s">
        <v>209</v>
      </c>
      <c r="B44" s="98">
        <v>279</v>
      </c>
      <c r="C44" s="105">
        <f aca="true" t="shared" si="6" ref="C44:C49">(B44/$B$42)*100</f>
        <v>11.411042944785276</v>
      </c>
      <c r="E44" s="32" t="s">
        <v>210</v>
      </c>
      <c r="F44" s="97">
        <v>256</v>
      </c>
      <c r="G44" s="105">
        <f t="shared" si="5"/>
        <v>16.050156739811914</v>
      </c>
    </row>
    <row r="45" spans="1:7" ht="12.75">
      <c r="A45" s="36" t="s">
        <v>211</v>
      </c>
      <c r="B45" s="98">
        <v>640</v>
      </c>
      <c r="C45" s="105">
        <f t="shared" si="6"/>
        <v>26.1758691206544</v>
      </c>
      <c r="E45" s="32" t="s">
        <v>212</v>
      </c>
      <c r="F45" s="97">
        <v>365</v>
      </c>
      <c r="G45" s="105">
        <f t="shared" si="5"/>
        <v>22.884012539184955</v>
      </c>
    </row>
    <row r="46" spans="1:7" ht="12.75">
      <c r="A46" s="36" t="s">
        <v>213</v>
      </c>
      <c r="B46" s="98">
        <v>448</v>
      </c>
      <c r="C46" s="105">
        <f t="shared" si="6"/>
        <v>18.323108384458077</v>
      </c>
      <c r="E46" s="32" t="s">
        <v>214</v>
      </c>
      <c r="F46" s="97">
        <v>202</v>
      </c>
      <c r="G46" s="105">
        <f t="shared" si="5"/>
        <v>12.664576802507838</v>
      </c>
    </row>
    <row r="47" spans="1:7" ht="12.75">
      <c r="A47" s="36" t="s">
        <v>215</v>
      </c>
      <c r="B47" s="97">
        <v>365</v>
      </c>
      <c r="C47" s="105">
        <f t="shared" si="6"/>
        <v>14.92842535787321</v>
      </c>
      <c r="E47" s="32" t="s">
        <v>216</v>
      </c>
      <c r="F47" s="97">
        <v>178</v>
      </c>
      <c r="G47" s="105">
        <f t="shared" si="5"/>
        <v>11.15987460815047</v>
      </c>
    </row>
    <row r="48" spans="1:7" ht="12.75">
      <c r="A48" s="36" t="s">
        <v>217</v>
      </c>
      <c r="B48" s="97">
        <v>281</v>
      </c>
      <c r="C48" s="105">
        <f t="shared" si="6"/>
        <v>11.49284253578732</v>
      </c>
      <c r="E48" s="32" t="s">
        <v>218</v>
      </c>
      <c r="F48" s="97">
        <v>284</v>
      </c>
      <c r="G48" s="105">
        <f t="shared" si="5"/>
        <v>17.805642633228842</v>
      </c>
    </row>
    <row r="49" spans="1:7" ht="12.75">
      <c r="A49" s="36" t="s">
        <v>219</v>
      </c>
      <c r="B49" s="97">
        <v>432</v>
      </c>
      <c r="C49" s="105">
        <f t="shared" si="6"/>
        <v>17.66871165644172</v>
      </c>
      <c r="E49" s="32" t="s">
        <v>220</v>
      </c>
      <c r="F49" s="97">
        <v>16</v>
      </c>
      <c r="G49" s="105">
        <f>(F49/$F$14)*100</f>
        <v>1.0031347962382446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766</v>
      </c>
      <c r="G51" s="81">
        <f>(F51/F$51)*100</f>
        <v>100</v>
      </c>
    </row>
    <row r="52" spans="1:7" ht="12.75">
      <c r="A52" s="4" t="s">
        <v>223</v>
      </c>
      <c r="B52" s="97">
        <v>164</v>
      </c>
      <c r="C52" s="105">
        <f>(B52/$B$42)*100</f>
        <v>6.70756646216769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664</v>
      </c>
      <c r="C53" s="105">
        <f>(B53/$B$42)*100</f>
        <v>27.15746421267894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1146</v>
      </c>
      <c r="C54" s="105">
        <f>(B54/$B$42)*100</f>
        <v>46.87116564417178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471</v>
      </c>
      <c r="C55" s="105">
        <f>(B55/$B$42)*100</f>
        <v>19.263803680981596</v>
      </c>
      <c r="E55" s="32" t="s">
        <v>230</v>
      </c>
      <c r="F55" s="97">
        <v>24</v>
      </c>
      <c r="G55" s="105">
        <f t="shared" si="7"/>
        <v>3.1331592689295036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167</v>
      </c>
      <c r="G56" s="105">
        <f t="shared" si="7"/>
        <v>21.801566579634464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358</v>
      </c>
      <c r="G57" s="105">
        <f t="shared" si="7"/>
        <v>46.73629242819843</v>
      </c>
    </row>
    <row r="58" spans="1:7" ht="12.75">
      <c r="A58" s="36" t="s">
        <v>234</v>
      </c>
      <c r="B58" s="97">
        <v>1192</v>
      </c>
      <c r="C58" s="105">
        <f aca="true" t="shared" si="8" ref="C58:C66">(B58/$B$42)*100</f>
        <v>48.75255623721881</v>
      </c>
      <c r="E58" s="32" t="s">
        <v>235</v>
      </c>
      <c r="F58" s="97">
        <v>144</v>
      </c>
      <c r="G58" s="105">
        <f t="shared" si="7"/>
        <v>18.79895561357702</v>
      </c>
    </row>
    <row r="59" spans="1:7" ht="12.75">
      <c r="A59" s="36" t="s">
        <v>236</v>
      </c>
      <c r="B59" s="97">
        <v>46</v>
      </c>
      <c r="C59" s="105">
        <f t="shared" si="8"/>
        <v>1.881390593047035</v>
      </c>
      <c r="E59" s="32" t="s">
        <v>237</v>
      </c>
      <c r="F59" s="98">
        <v>49</v>
      </c>
      <c r="G59" s="105">
        <f t="shared" si="7"/>
        <v>6.396866840731071</v>
      </c>
    </row>
    <row r="60" spans="1:7" ht="12.75">
      <c r="A60" s="36" t="s">
        <v>238</v>
      </c>
      <c r="B60" s="97">
        <v>148</v>
      </c>
      <c r="C60" s="105">
        <f t="shared" si="8"/>
        <v>6.0531697341513295</v>
      </c>
      <c r="E60" s="32" t="s">
        <v>239</v>
      </c>
      <c r="F60" s="97">
        <v>24</v>
      </c>
      <c r="G60" s="105">
        <f t="shared" si="7"/>
        <v>3.1331592689295036</v>
      </c>
    </row>
    <row r="61" spans="1:7" ht="12.75">
      <c r="A61" s="36" t="s">
        <v>240</v>
      </c>
      <c r="B61" s="97">
        <v>1052</v>
      </c>
      <c r="C61" s="105">
        <f t="shared" si="8"/>
        <v>43.02658486707566</v>
      </c>
      <c r="E61" s="32" t="s">
        <v>163</v>
      </c>
      <c r="F61" s="97">
        <v>875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0.28629856850715746</v>
      </c>
      <c r="E65" s="32" t="s">
        <v>208</v>
      </c>
      <c r="F65" s="97">
        <v>130</v>
      </c>
      <c r="G65" s="105">
        <f aca="true" t="shared" si="9" ref="G65:G71">(F65/F$51)*100</f>
        <v>16.971279373368144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168</v>
      </c>
      <c r="G66" s="105">
        <f t="shared" si="9"/>
        <v>21.93211488250653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108</v>
      </c>
      <c r="G67" s="105">
        <f t="shared" si="9"/>
        <v>14.099216710182768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90</v>
      </c>
      <c r="G68" s="105">
        <f t="shared" si="9"/>
        <v>11.74934725848564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56</v>
      </c>
      <c r="G69" s="105">
        <f t="shared" si="9"/>
        <v>7.310704960835509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182</v>
      </c>
      <c r="G70" s="105">
        <f t="shared" si="9"/>
        <v>23.759791122715406</v>
      </c>
    </row>
    <row r="71" spans="1:7" ht="12.75">
      <c r="A71" s="54" t="s">
        <v>252</v>
      </c>
      <c r="B71" s="103">
        <v>16</v>
      </c>
      <c r="C71" s="115">
        <f>(B71/$B$42)*100</f>
        <v>0.65439672801636</v>
      </c>
      <c r="D71" s="41"/>
      <c r="E71" s="44" t="s">
        <v>220</v>
      </c>
      <c r="F71" s="103">
        <v>32</v>
      </c>
      <c r="G71" s="115">
        <f t="shared" si="9"/>
        <v>4.177545691906006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2002-06-12T15:19:39Z</dcterms:modified>
  <cp:category/>
  <cp:version/>
  <cp:contentType/>
  <cp:contentStatus/>
</cp:coreProperties>
</file>