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<sst xmlns="http://schemas.openxmlformats.org/spreadsheetml/2006/main" count="696" uniqueCount="438">
  <si>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</si>
  <si>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</si>
  <si>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</si>
  <si>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</si>
  <si>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</si>
  <si>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</si>
  <si>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</si>
  <si>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</si>
  <si>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</si>
  <si>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</si>
  <si>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</si>
  <si>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</si>
  <si>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</si>
  <si>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</si>
  <si>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</si>
  <si>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</si>
  <si>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</si>
  <si>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</si>
  <si>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</si>
  <si>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</si>
  <si>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</si>
  <si>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</si>
  <si>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</si>
  <si>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</si>
  <si>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</si>
  <si>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</si>
  <si>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</si>
  <si>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</si>
  <si>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</si>
  <si>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</si>
  <si>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</si>
  <si>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</si>
  <si>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</si>
  <si>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</si>
  <si>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</si>
  <si>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</si>
  <si>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</si>
  <si>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</si>
  <si>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</si>
  <si>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</si>
  <si>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</si>
  <si>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</si>
  <si>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</si>
  <si>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</si>
  <si>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</si>
  <si>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</si>
  <si>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</si>
  <si>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</si>
  <si>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</si>
  <si>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</si>
  <si>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</si>
  <si>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</si>
  <si>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</si>
  <si>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</si>
  <si>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</si>
  <si>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</si>
  <si>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</si>
  <si>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</si>
  <si>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</si>
  <si>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</si>
  <si>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</si>
  <si>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</si>
  <si>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</si>
  <si>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</si>
  <si>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</si>
  <si>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</si>
  <si>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</si>
  <si>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</si>
  <si>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</si>
  <si>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</si>
  <si>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</si>
  <si>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</si>
  <si>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</si>
  <si>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</si>
  <si>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</si>
  <si>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</si>
  <si>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</si>
  <si>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</si>
  <si>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</si>
  <si>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</si>
  <si>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</si>
  <si>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</si>
  <si>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</si>
  <si>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</si>
  <si>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</si>
  <si>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</si>
  <si>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</si>
  <si>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</si>
  <si>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</si>
  <si>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</si>
  <si>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</si>
  <si>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</si>
  <si>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</si>
  <si>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</si>
  <si>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</si>
  <si>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</si>
  <si>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</si>
  <si>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</si>
  <si>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</si>
  <si>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</si>
  <si>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</si>
  <si>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</si>
  <si>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</si>
  <si>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</si>
  <si>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</si>
  <si>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</si>
  <si>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</si>
  <si>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</si>
  <si>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</si>
  <si>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</si>
  <si>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</si>
  <si>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</si>
  <si>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</si>
  <si>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</si>
  <si>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</si>
  <si>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</si>
  <si>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</si>
  <si>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</si>
  <si>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</si>
  <si>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</si>
  <si>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</si>
  <si>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</si>
  <si>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</si>
  <si>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</si>
  <si>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</si>
  <si>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</si>
  <si>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</si>
  <si>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</si>
  <si>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</si>
  <si>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</si>
  <si>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</si>
  <si>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</si>
  <si>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</si>
  <si>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</si>
  <si>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</si>
  <si>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</si>
  <si>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</si>
  <si>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</si>
  <si>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</si>
  <si>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</si>
  <si>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</si>
  <si>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</si>
  <si>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</si>
  <si>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</si>
  <si>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</si>
  <si>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</si>
  <si>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</si>
  <si>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</si>
  <si>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</si>
  <si>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</si>
  <si>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</si>
  <si>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</si>
  <si>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</si>
  <si>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</si>
  <si>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</si>
  <si>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</si>
  <si>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</si>
  <si>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</si>
  <si>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</si>
  <si>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</si>
  <si>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</si>
  <si>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</si>
  <si>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</si>
  <si>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</si>
  <si>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</si>
  <si>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</si>
  <si>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</si>
  <si>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</si>
  <si>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</si>
  <si>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</si>
  <si>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</si>
  <si>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</si>
  <si>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</si>
  <si>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</si>
  <si>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</si>
  <si>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</si>
  <si>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</si>
  <si>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</si>
  <si>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</si>
  <si>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</si>
  <si>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</si>
  <si>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</si>
  <si>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</si>
  <si>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</si>
  <si>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</si>
  <si>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</si>
  <si>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</si>
  <si>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</si>
  <si>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</si>
  <si>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</si>
  <si>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</si>
  <si>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</si>
  <si>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</si>
  <si>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</si>
  <si>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</si>
  <si>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</si>
  <si>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</si>
  <si>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</si>
  <si>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</si>
  <si>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</si>
  <si>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</si>
  <si>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</si>
  <si>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</si>
  <si>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</si>
  <si>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</si>
  <si>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</si>
  <si>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</si>
  <si>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</si>
  <si>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</si>
  <si>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</si>
  <si>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</si>
  <si>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</si>
  <si>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</si>
  <si>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</si>
  <si>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</si>
  <si>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</si>
  <si>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</si>
  <si>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</si>
  <si>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</si>
  <si>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</si>
  <si>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</si>
  <si>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</si>
  <si>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</si>
  <si>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</si>
  <si>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</si>
  <si>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</si>
  <si>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</si>
  <si>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</si>
  <si>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</si>
  <si>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</si>
  <si>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</si>
  <si>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</si>
  <si>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</si>
  <si>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</si>
  <si>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</si>
  <si>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</si>
  <si>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</si>
  <si>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</si>
  <si>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</si>
  <si>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</si>
  <si>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</si>
  <si>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</si>
  <si>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</si>
  <si>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</si>
  <si>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</si>
  <si>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</si>
  <si>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</si>
  <si>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</si>
  <si>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</si>
  <si>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</si>
  <si>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</si>
  <si>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</si>
  <si>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</si>
  <si>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</si>
  <si>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</si>
  <si>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</si>
  <si>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</si>
  <si>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</si>
  <si>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</si>
  <si>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</si>
  <si>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</si>
  <si>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</si>
  <si>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</si>
  <si>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</si>
  <si>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</si>
  <si>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</si>
  <si>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</si>
  <si>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</si>
  <si>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</si>
  <si>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</si>
  <si>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</si>
  <si>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</si>
  <si>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</si>
  <si>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</si>
  <si>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</si>
  <si>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</si>
  <si>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</si>
  <si>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</si>
  <si>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</si>
  <si>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</si>
  <si>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</si>
  <si>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</si>
  <si>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</si>
  <si>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</si>
  <si>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</si>
  <si>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</si>
  <si>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</si>
  <si>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</si>
  <si>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</si>
  <si>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</si>
  <si>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</si>
  <si>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</si>
  <si>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</si>
  <si>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</si>
  <si>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</si>
  <si>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</si>
  <si>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</si>
  <si>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</si>
  <si>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</si>
  <si>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</si>
  <si>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</si>
  <si>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</si>
  <si>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</si>
  <si>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</si>
  <si>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</si>
  <si>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</si>
  <si>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</si>
  <si>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</si>
  <si>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</si>
  <si>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</si>
  <si>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</si>
  <si>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</si>
  <si>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</si>
  <si>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</si>
  <si>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</si>
  <si>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</si>
  <si>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</si>
  <si>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</si>
  <si>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</si>
  <si>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</si>
  <si>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</si>
  <si>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</si>
  <si>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</si>
  <si>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</si>
  <si>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</si>
  <si>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</si>
  <si>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</si>
  <si>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</si>
  <si>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</si>
  <si>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</si>
  <si>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</si>
  <si>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</si>
  <si>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</si>
  <si>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</si>
  <si>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</si>
  <si>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</si>
  <si>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</si>
  <si>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</si>
  <si>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</si>
  <si>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</si>
  <si>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</si>
  <si>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</si>
  <si>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</si>
  <si>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</si>
  <si>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</si>
  <si>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</si>
  <si>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</si>
  <si>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</si>
  <si>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</si>
  <si>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</si>
  <si>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</si>
  <si>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</si>
  <si>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</si>
  <si>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</si>
  <si>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</si>
  <si>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</si>
  <si>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</si>
  <si>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</si>
  <si>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</si>
  <si>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</si>
  <si>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</si>
  <si>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</si>
  <si>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</si>
  <si>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</si>
  <si>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</si>
  <si>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</si>
  <si>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</si>
  <si>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</si>
  <si>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</si>
  <si>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</si>
  <si>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</si>
  <si>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</si>
  <si>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</si>
  <si>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</si>
  <si>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</si>
  <si>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</si>
  <si>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</si>
  <si>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</si>
  <si>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</si>
  <si>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</si>
  <si>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</si>
  <si>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</si>
  <si>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</si>
  <si>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</si>
  <si>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</si>
  <si>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</si>
  <si>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</si>
  <si>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</si>
  <si>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</si>
  <si>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</si>
  <si>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</si>
  <si>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</si>
  <si>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</si>
  <si>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</si>
  <si>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</si>
  <si>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</si>
  <si>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</si>
  <si>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Rockaway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</si>
  <si>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Rockaway township</t>
    </r>
    <r>
      <rPr>
        <b/>
        <sz val="12"/>
        <rFont val="Arial"/>
        <family val="2"/>
      </rPr>
      <t>,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</si>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</sst>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22930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22930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11329</v>
      </c>
      <c r="C9" s="151">
        <f>(B9/$B$7)*100</f>
        <v>49.406890536415176</v>
      </c>
      <c r="D9" s="152"/>
      <c r="E9" s="152" t="s">
        <v>404</v>
      </c>
      <c r="F9" s="150">
        <v>1440</v>
      </c>
      <c r="G9" s="153">
        <f t="shared" si="0"/>
        <v>6.279982555604012</v>
      </c>
    </row>
    <row r="10" spans="1:7" ht="12.75">
      <c r="A10" s="149" t="s">
        <v>405</v>
      </c>
      <c r="B10" s="150">
        <v>11601</v>
      </c>
      <c r="C10" s="151">
        <f>(B10/$B$7)*100</f>
        <v>50.59310946358483</v>
      </c>
      <c r="D10" s="152"/>
      <c r="E10" s="152" t="s">
        <v>406</v>
      </c>
      <c r="F10" s="150">
        <v>127</v>
      </c>
      <c r="G10" s="153">
        <f t="shared" si="0"/>
        <v>0.5538595726122983</v>
      </c>
    </row>
    <row r="11" spans="1:7" ht="12.75">
      <c r="A11" s="149"/>
      <c r="B11" s="150" t="s">
        <v>251</v>
      </c>
      <c r="C11" s="151"/>
      <c r="D11" s="152"/>
      <c r="E11" s="152" t="s">
        <v>407</v>
      </c>
      <c r="F11" s="150">
        <v>455</v>
      </c>
      <c r="G11" s="153">
        <f t="shared" si="0"/>
        <v>1.9843000436109899</v>
      </c>
    </row>
    <row r="12" spans="1:7" ht="12.75">
      <c r="A12" s="149" t="s">
        <v>408</v>
      </c>
      <c r="B12" s="150">
        <v>1771</v>
      </c>
      <c r="C12" s="151">
        <f aca="true" t="shared" si="1" ref="C12:C24">B12*100/B$7</f>
        <v>7.723506323593545</v>
      </c>
      <c r="D12" s="152"/>
      <c r="E12" s="152" t="s">
        <v>409</v>
      </c>
      <c r="F12" s="150">
        <v>109</v>
      </c>
      <c r="G12" s="153">
        <f t="shared" si="0"/>
        <v>0.47535979066724815</v>
      </c>
    </row>
    <row r="13" spans="1:7" ht="12.75">
      <c r="A13" s="149" t="s">
        <v>410</v>
      </c>
      <c r="B13" s="150">
        <v>1825</v>
      </c>
      <c r="C13" s="151">
        <f t="shared" si="1"/>
        <v>7.959005669428696</v>
      </c>
      <c r="D13" s="152"/>
      <c r="E13" s="152" t="s">
        <v>411</v>
      </c>
      <c r="F13" s="150">
        <v>749</v>
      </c>
      <c r="G13" s="153">
        <f t="shared" si="0"/>
        <v>3.2664631487134757</v>
      </c>
    </row>
    <row r="14" spans="1:7" ht="12.75">
      <c r="A14" s="149" t="s">
        <v>412</v>
      </c>
      <c r="B14" s="150">
        <v>1719</v>
      </c>
      <c r="C14" s="151">
        <f t="shared" si="1"/>
        <v>7.496729175752289</v>
      </c>
      <c r="D14" s="152"/>
      <c r="E14" s="152" t="s">
        <v>413</v>
      </c>
      <c r="F14" s="150">
        <v>21490</v>
      </c>
      <c r="G14" s="153">
        <f t="shared" si="0"/>
        <v>93.72001744439599</v>
      </c>
    </row>
    <row r="15" spans="1:7" ht="12.75">
      <c r="A15" s="149" t="s">
        <v>414</v>
      </c>
      <c r="B15" s="150">
        <v>1289</v>
      </c>
      <c r="C15" s="151">
        <f t="shared" si="1"/>
        <v>5.621456607064981</v>
      </c>
      <c r="D15" s="152"/>
      <c r="E15" s="152" t="s">
        <v>415</v>
      </c>
      <c r="F15" s="150">
        <v>19393</v>
      </c>
      <c r="G15" s="153">
        <f t="shared" si="0"/>
        <v>84.57479284779764</v>
      </c>
    </row>
    <row r="16" spans="1:7" ht="12.75">
      <c r="A16" s="149" t="s">
        <v>416</v>
      </c>
      <c r="B16" s="150">
        <v>868</v>
      </c>
      <c r="C16" s="151">
        <f t="shared" si="1"/>
        <v>3.785433929350196</v>
      </c>
      <c r="D16" s="152"/>
      <c r="E16" s="152"/>
      <c r="F16" s="145" t="s">
        <v>251</v>
      </c>
      <c r="G16" s="146"/>
    </row>
    <row r="17" spans="1:7" ht="12.75">
      <c r="A17" s="149" t="s">
        <v>417</v>
      </c>
      <c r="B17" s="150">
        <v>3088</v>
      </c>
      <c r="C17" s="151">
        <f t="shared" si="1"/>
        <v>13.467073702573048</v>
      </c>
      <c r="D17" s="152"/>
      <c r="E17" s="143" t="s">
        <v>418</v>
      </c>
      <c r="F17" s="145" t="s">
        <v>251</v>
      </c>
      <c r="G17" s="146"/>
    </row>
    <row r="18" spans="1:7" ht="12.75">
      <c r="A18" s="149" t="s">
        <v>419</v>
      </c>
      <c r="B18" s="150">
        <v>4450</v>
      </c>
      <c r="C18" s="151">
        <f t="shared" si="1"/>
        <v>19.406890536415176</v>
      </c>
      <c r="D18" s="152"/>
      <c r="E18" s="143" t="s">
        <v>420</v>
      </c>
      <c r="F18" s="141">
        <v>22930</v>
      </c>
      <c r="G18" s="148">
        <v>100</v>
      </c>
    </row>
    <row r="19" spans="1:7" ht="12.75">
      <c r="A19" s="149" t="s">
        <v>421</v>
      </c>
      <c r="B19" s="150">
        <v>3606</v>
      </c>
      <c r="C19" s="151">
        <f t="shared" si="1"/>
        <v>15.726122982991713</v>
      </c>
      <c r="D19" s="152"/>
      <c r="E19" s="152" t="s">
        <v>422</v>
      </c>
      <c r="F19" s="150">
        <v>22901</v>
      </c>
      <c r="G19" s="153">
        <f aca="true" t="shared" si="2" ref="G19:G30">F19*100/F$18</f>
        <v>99.87352812908853</v>
      </c>
    </row>
    <row r="20" spans="1:7" ht="12.75">
      <c r="A20" s="149" t="s">
        <v>423</v>
      </c>
      <c r="B20" s="150">
        <v>1267</v>
      </c>
      <c r="C20" s="151">
        <f t="shared" si="1"/>
        <v>5.525512429132141</v>
      </c>
      <c r="D20" s="152"/>
      <c r="E20" s="152" t="s">
        <v>424</v>
      </c>
      <c r="F20" s="150">
        <v>8108</v>
      </c>
      <c r="G20" s="153">
        <f t="shared" si="2"/>
        <v>35.35979066724815</v>
      </c>
    </row>
    <row r="21" spans="1:7" ht="12.75">
      <c r="A21" s="149" t="s">
        <v>425</v>
      </c>
      <c r="B21" s="150">
        <v>885</v>
      </c>
      <c r="C21" s="151">
        <f t="shared" si="1"/>
        <v>3.859572612298299</v>
      </c>
      <c r="D21" s="152"/>
      <c r="E21" s="152" t="s">
        <v>426</v>
      </c>
      <c r="F21" s="150">
        <v>5554</v>
      </c>
      <c r="G21" s="153">
        <f t="shared" si="2"/>
        <v>24.22154382904492</v>
      </c>
    </row>
    <row r="22" spans="1:7" ht="12.75">
      <c r="A22" s="149" t="s">
        <v>427</v>
      </c>
      <c r="B22" s="150">
        <v>1329</v>
      </c>
      <c r="C22" s="151">
        <f t="shared" si="1"/>
        <v>5.79590056694287</v>
      </c>
      <c r="D22" s="152"/>
      <c r="E22" s="152" t="s">
        <v>428</v>
      </c>
      <c r="F22" s="150">
        <v>7607</v>
      </c>
      <c r="G22" s="153">
        <f t="shared" si="2"/>
        <v>33.174880069777586</v>
      </c>
    </row>
    <row r="23" spans="1:7" ht="12.75">
      <c r="A23" s="149" t="s">
        <v>429</v>
      </c>
      <c r="B23" s="150">
        <v>671</v>
      </c>
      <c r="C23" s="151">
        <f t="shared" si="1"/>
        <v>2.926297426951592</v>
      </c>
      <c r="D23" s="152"/>
      <c r="E23" s="152" t="s">
        <v>430</v>
      </c>
      <c r="F23" s="150">
        <v>5950</v>
      </c>
      <c r="G23" s="153">
        <f t="shared" si="2"/>
        <v>25.948539031836024</v>
      </c>
    </row>
    <row r="24" spans="1:7" ht="12.75">
      <c r="A24" s="149" t="s">
        <v>431</v>
      </c>
      <c r="B24" s="150">
        <v>162</v>
      </c>
      <c r="C24" s="151">
        <f t="shared" si="1"/>
        <v>0.7064980375054514</v>
      </c>
      <c r="D24" s="152"/>
      <c r="E24" s="152" t="s">
        <v>432</v>
      </c>
      <c r="F24" s="150">
        <v>910</v>
      </c>
      <c r="G24" s="153">
        <f t="shared" si="2"/>
        <v>3.9686000872219798</v>
      </c>
    </row>
    <row r="25" spans="1:7" ht="12.75">
      <c r="A25" s="149"/>
      <c r="B25" s="145" t="s">
        <v>251</v>
      </c>
      <c r="C25" s="154"/>
      <c r="D25" s="152"/>
      <c r="E25" s="152" t="s">
        <v>433</v>
      </c>
      <c r="F25" s="150">
        <v>204</v>
      </c>
      <c r="G25" s="153">
        <f t="shared" si="2"/>
        <v>0.8896641953772351</v>
      </c>
    </row>
    <row r="26" spans="1:7" ht="12.75">
      <c r="A26" s="149" t="s">
        <v>434</v>
      </c>
      <c r="B26" s="155">
        <v>37</v>
      </c>
      <c r="C26" s="156" t="s">
        <v>262</v>
      </c>
      <c r="D26" s="152"/>
      <c r="E26" s="157" t="s">
        <v>435</v>
      </c>
      <c r="F26" s="158">
        <v>722</v>
      </c>
      <c r="G26" s="153">
        <f t="shared" si="2"/>
        <v>3.1487134757959008</v>
      </c>
    </row>
    <row r="27" spans="1:7" ht="12.75">
      <c r="A27" s="149"/>
      <c r="B27" s="145" t="s">
        <v>251</v>
      </c>
      <c r="C27" s="154"/>
      <c r="D27" s="152"/>
      <c r="E27" s="159" t="s">
        <v>436</v>
      </c>
      <c r="F27" s="160">
        <v>321</v>
      </c>
      <c r="G27" s="153">
        <f t="shared" si="2"/>
        <v>1.399912778020061</v>
      </c>
    </row>
    <row r="28" spans="1:7" ht="12.75">
      <c r="A28" s="149" t="s">
        <v>263</v>
      </c>
      <c r="B28" s="150">
        <v>16715</v>
      </c>
      <c r="C28" s="151">
        <f aca="true" t="shared" si="3" ref="C28:C35">B28*100/B$7</f>
        <v>72.89576973397295</v>
      </c>
      <c r="D28" s="152"/>
      <c r="E28" s="152" t="s">
        <v>437</v>
      </c>
      <c r="F28" s="150">
        <v>29</v>
      </c>
      <c r="G28" s="153">
        <f t="shared" si="2"/>
        <v>0.1264718709114697</v>
      </c>
    </row>
    <row r="29" spans="1:7" ht="12.75">
      <c r="A29" s="149" t="s">
        <v>0</v>
      </c>
      <c r="B29" s="150">
        <v>8119</v>
      </c>
      <c r="C29" s="151">
        <f t="shared" si="3"/>
        <v>35.40776275621457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8596</v>
      </c>
      <c r="C30" s="151">
        <f t="shared" si="3"/>
        <v>37.488006977758396</v>
      </c>
      <c r="D30" s="152"/>
      <c r="E30" s="152" t="s">
        <v>3</v>
      </c>
      <c r="F30" s="150">
        <v>29</v>
      </c>
      <c r="G30" s="153">
        <f t="shared" si="2"/>
        <v>0.1264718709114697</v>
      </c>
    </row>
    <row r="31" spans="1:7" ht="12.75">
      <c r="A31" s="149" t="s">
        <v>4</v>
      </c>
      <c r="B31" s="150">
        <v>16164</v>
      </c>
      <c r="C31" s="151">
        <f t="shared" si="3"/>
        <v>70.49280418665504</v>
      </c>
      <c r="D31" s="152"/>
      <c r="E31" s="152"/>
      <c r="F31" s="145" t="s">
        <v>251</v>
      </c>
      <c r="G31" s="146"/>
    </row>
    <row r="32" spans="1:7" ht="12.75">
      <c r="A32" s="149" t="s">
        <v>5</v>
      </c>
      <c r="B32" s="150">
        <v>2668</v>
      </c>
      <c r="C32" s="151">
        <f t="shared" si="3"/>
        <v>11.635412123855211</v>
      </c>
      <c r="D32" s="152"/>
      <c r="E32" s="143" t="s">
        <v>6</v>
      </c>
      <c r="F32" s="147" t="s">
        <v>251</v>
      </c>
      <c r="G32" s="161"/>
    </row>
    <row r="33" spans="1:7" ht="12.75">
      <c r="A33" s="149" t="s">
        <v>7</v>
      </c>
      <c r="B33" s="150">
        <v>2162</v>
      </c>
      <c r="C33" s="151">
        <f t="shared" si="3"/>
        <v>9.428696031399912</v>
      </c>
      <c r="D33" s="152"/>
      <c r="E33" s="143" t="s">
        <v>8</v>
      </c>
      <c r="F33" s="141">
        <v>8108</v>
      </c>
      <c r="G33" s="148">
        <v>100</v>
      </c>
    </row>
    <row r="34" spans="1:7" ht="12.75">
      <c r="A34" s="149" t="s">
        <v>0</v>
      </c>
      <c r="B34" s="150">
        <v>955</v>
      </c>
      <c r="C34" s="151">
        <f t="shared" si="3"/>
        <v>4.164849542084605</v>
      </c>
      <c r="D34" s="152"/>
      <c r="E34" s="152" t="s">
        <v>9</v>
      </c>
      <c r="F34" s="150">
        <v>6381</v>
      </c>
      <c r="G34" s="153">
        <f aca="true" t="shared" si="4" ref="G34:G42">F34*100/F$33</f>
        <v>78.70004933399112</v>
      </c>
    </row>
    <row r="35" spans="1:7" ht="12.75">
      <c r="A35" s="149" t="s">
        <v>2</v>
      </c>
      <c r="B35" s="150">
        <v>1207</v>
      </c>
      <c r="C35" s="151">
        <f t="shared" si="3"/>
        <v>5.263846489315307</v>
      </c>
      <c r="D35" s="152"/>
      <c r="E35" s="152" t="s">
        <v>10</v>
      </c>
      <c r="F35" s="150">
        <v>3257</v>
      </c>
      <c r="G35" s="153">
        <f t="shared" si="4"/>
        <v>40.17020226936359</v>
      </c>
    </row>
    <row r="36" spans="1:7" ht="12.75">
      <c r="A36" s="149"/>
      <c r="B36" s="145" t="s">
        <v>11</v>
      </c>
      <c r="C36" s="154"/>
      <c r="D36" s="152"/>
      <c r="E36" s="152" t="s">
        <v>12</v>
      </c>
      <c r="F36" s="150">
        <v>5554</v>
      </c>
      <c r="G36" s="153">
        <f t="shared" si="4"/>
        <v>68.5002466699556</v>
      </c>
    </row>
    <row r="37" spans="1:7" ht="12.75">
      <c r="A37" s="162" t="s">
        <v>13</v>
      </c>
      <c r="B37" s="145" t="s">
        <v>251</v>
      </c>
      <c r="C37" s="154"/>
      <c r="D37" s="152"/>
      <c r="E37" s="152" t="s">
        <v>10</v>
      </c>
      <c r="F37" s="150">
        <v>2850</v>
      </c>
      <c r="G37" s="153">
        <f t="shared" si="4"/>
        <v>35.150468672915636</v>
      </c>
    </row>
    <row r="38" spans="1:7" ht="12.75">
      <c r="A38" s="163" t="s">
        <v>14</v>
      </c>
      <c r="B38" s="150">
        <v>22629</v>
      </c>
      <c r="C38" s="151">
        <f aca="true" t="shared" si="5" ref="C38:C56">B38*100/B$7</f>
        <v>98.68730920191888</v>
      </c>
      <c r="D38" s="152"/>
      <c r="E38" s="152" t="s">
        <v>15</v>
      </c>
      <c r="F38" s="150">
        <v>615</v>
      </c>
      <c r="G38" s="153">
        <f t="shared" si="4"/>
        <v>7.585101134681795</v>
      </c>
    </row>
    <row r="39" spans="1:7" ht="12.75">
      <c r="A39" s="149" t="s">
        <v>16</v>
      </c>
      <c r="B39" s="150">
        <v>20375</v>
      </c>
      <c r="C39" s="151">
        <f t="shared" si="5"/>
        <v>88.85739206279983</v>
      </c>
      <c r="D39" s="152"/>
      <c r="E39" s="152" t="s">
        <v>10</v>
      </c>
      <c r="F39" s="150">
        <v>318</v>
      </c>
      <c r="G39" s="153">
        <f t="shared" si="4"/>
        <v>3.922052294030587</v>
      </c>
    </row>
    <row r="40" spans="1:7" ht="12.75">
      <c r="A40" s="149" t="s">
        <v>17</v>
      </c>
      <c r="B40" s="150">
        <v>565</v>
      </c>
      <c r="C40" s="151">
        <f t="shared" si="5"/>
        <v>2.4640209332751852</v>
      </c>
      <c r="D40" s="152"/>
      <c r="E40" s="152" t="s">
        <v>18</v>
      </c>
      <c r="F40" s="150">
        <v>1727</v>
      </c>
      <c r="G40" s="153">
        <f t="shared" si="4"/>
        <v>21.29995066600888</v>
      </c>
    </row>
    <row r="41" spans="1:7" ht="12.75">
      <c r="A41" s="149" t="s">
        <v>19</v>
      </c>
      <c r="B41" s="150">
        <v>23</v>
      </c>
      <c r="C41" s="151">
        <f t="shared" si="5"/>
        <v>0.1003052769297863</v>
      </c>
      <c r="D41" s="152"/>
      <c r="E41" s="152" t="s">
        <v>20</v>
      </c>
      <c r="F41" s="150">
        <v>1376</v>
      </c>
      <c r="G41" s="153">
        <f t="shared" si="4"/>
        <v>16.97089294523927</v>
      </c>
    </row>
    <row r="42" spans="1:7" ht="12.75">
      <c r="A42" s="149" t="s">
        <v>21</v>
      </c>
      <c r="B42" s="150">
        <v>1295</v>
      </c>
      <c r="C42" s="151">
        <f t="shared" si="5"/>
        <v>5.647623201046664</v>
      </c>
      <c r="D42" s="152"/>
      <c r="E42" s="152" t="s">
        <v>22</v>
      </c>
      <c r="F42" s="150">
        <v>455</v>
      </c>
      <c r="G42" s="153">
        <f t="shared" si="4"/>
        <v>5.611741489886532</v>
      </c>
    </row>
    <row r="43" spans="1:7" ht="12.75">
      <c r="A43" s="149" t="s">
        <v>23</v>
      </c>
      <c r="B43" s="150">
        <v>553</v>
      </c>
      <c r="C43" s="151">
        <f t="shared" si="5"/>
        <v>2.4116877453118186</v>
      </c>
      <c r="D43" s="152"/>
      <c r="E43" s="152"/>
      <c r="F43" s="145" t="s">
        <v>251</v>
      </c>
      <c r="G43" s="146"/>
    </row>
    <row r="44" spans="1:7" ht="12.75">
      <c r="A44" s="149" t="s">
        <v>24</v>
      </c>
      <c r="B44" s="150">
        <v>265</v>
      </c>
      <c r="C44" s="151">
        <f t="shared" si="5"/>
        <v>1.1556912341910162</v>
      </c>
      <c r="D44" s="152"/>
      <c r="E44" s="152" t="s">
        <v>25</v>
      </c>
      <c r="F44" s="160">
        <v>3392</v>
      </c>
      <c r="G44" s="164">
        <f>F44*100/F33</f>
        <v>41.83522446965959</v>
      </c>
    </row>
    <row r="45" spans="1:7" ht="12.75">
      <c r="A45" s="149" t="s">
        <v>26</v>
      </c>
      <c r="B45" s="150">
        <v>211</v>
      </c>
      <c r="C45" s="151">
        <f t="shared" si="5"/>
        <v>0.9201918883558656</v>
      </c>
      <c r="D45" s="152"/>
      <c r="E45" s="152" t="s">
        <v>27</v>
      </c>
      <c r="F45" s="160">
        <v>1586</v>
      </c>
      <c r="G45" s="164">
        <f>F45*100/F33</f>
        <v>19.560927479033055</v>
      </c>
    </row>
    <row r="46" spans="1:7" ht="12.75">
      <c r="A46" s="149" t="s">
        <v>28</v>
      </c>
      <c r="B46" s="150">
        <v>38</v>
      </c>
      <c r="C46" s="151">
        <f t="shared" si="5"/>
        <v>0.16572176188399476</v>
      </c>
      <c r="D46" s="152"/>
      <c r="E46" s="152"/>
      <c r="F46" s="145" t="s">
        <v>251</v>
      </c>
      <c r="G46" s="146"/>
    </row>
    <row r="47" spans="1:7" ht="12.75">
      <c r="A47" s="149" t="s">
        <v>29</v>
      </c>
      <c r="B47" s="150">
        <v>115</v>
      </c>
      <c r="C47" s="151">
        <f t="shared" si="5"/>
        <v>0.5015263846489315</v>
      </c>
      <c r="D47" s="152"/>
      <c r="E47" s="152" t="s">
        <v>30</v>
      </c>
      <c r="F47" s="165">
        <v>2.82</v>
      </c>
      <c r="G47" s="166" t="s">
        <v>262</v>
      </c>
    </row>
    <row r="48" spans="1:7" ht="12.75">
      <c r="A48" s="149" t="s">
        <v>31</v>
      </c>
      <c r="B48" s="150">
        <v>53</v>
      </c>
      <c r="C48" s="151">
        <f t="shared" si="5"/>
        <v>0.23113824683820322</v>
      </c>
      <c r="D48" s="152"/>
      <c r="E48" s="152" t="s">
        <v>32</v>
      </c>
      <c r="F48" s="145">
        <v>3.21</v>
      </c>
      <c r="G48" s="166" t="s">
        <v>262</v>
      </c>
    </row>
    <row r="49" spans="1:7" ht="14.25">
      <c r="A49" s="149" t="s">
        <v>33</v>
      </c>
      <c r="B49" s="150">
        <v>60</v>
      </c>
      <c r="C49" s="151">
        <f t="shared" si="5"/>
        <v>0.26166593981683384</v>
      </c>
      <c r="D49" s="152"/>
      <c r="E49" s="152"/>
      <c r="F49" s="145" t="s">
        <v>251</v>
      </c>
      <c r="G49" s="146"/>
    </row>
    <row r="50" spans="1:7" ht="12.75">
      <c r="A50" s="149" t="s">
        <v>34</v>
      </c>
      <c r="B50" s="150">
        <v>4</v>
      </c>
      <c r="C50" s="151">
        <f t="shared" si="5"/>
        <v>0.01744439598778892</v>
      </c>
      <c r="D50" s="152"/>
      <c r="E50" s="143" t="s">
        <v>35</v>
      </c>
      <c r="F50" s="147" t="s">
        <v>251</v>
      </c>
      <c r="G50" s="161"/>
    </row>
    <row r="51" spans="1:7" ht="12.75">
      <c r="A51" s="149" t="s">
        <v>36</v>
      </c>
      <c r="B51" s="150">
        <v>3</v>
      </c>
      <c r="C51" s="151">
        <f t="shared" si="5"/>
        <v>0.013083296990841693</v>
      </c>
      <c r="D51" s="152"/>
      <c r="E51" s="143" t="s">
        <v>37</v>
      </c>
      <c r="F51" s="141">
        <v>8506</v>
      </c>
      <c r="G51" s="148">
        <v>100</v>
      </c>
    </row>
    <row r="52" spans="1:7" ht="12.75">
      <c r="A52" s="149" t="s">
        <v>38</v>
      </c>
      <c r="B52" s="150">
        <v>1</v>
      </c>
      <c r="C52" s="151">
        <f t="shared" si="5"/>
        <v>0.00436109899694723</v>
      </c>
      <c r="D52" s="152"/>
      <c r="E52" s="152" t="s">
        <v>39</v>
      </c>
      <c r="F52" s="150">
        <v>8108</v>
      </c>
      <c r="G52" s="153">
        <f>F52*100/F$51</f>
        <v>95.32094991770515</v>
      </c>
    </row>
    <row r="53" spans="1:7" ht="12.75">
      <c r="A53" s="149" t="s">
        <v>40</v>
      </c>
      <c r="B53" s="150">
        <v>0</v>
      </c>
      <c r="C53" s="151">
        <f t="shared" si="5"/>
        <v>0</v>
      </c>
      <c r="D53" s="152"/>
      <c r="E53" s="152" t="s">
        <v>41</v>
      </c>
      <c r="F53" s="150">
        <v>398</v>
      </c>
      <c r="G53" s="153">
        <f>F53*100/F$51</f>
        <v>4.679050082294851</v>
      </c>
    </row>
    <row r="54" spans="1:7" ht="14.25">
      <c r="A54" s="149" t="s">
        <v>42</v>
      </c>
      <c r="B54" s="150">
        <v>0</v>
      </c>
      <c r="C54" s="151">
        <f t="shared" si="5"/>
        <v>0</v>
      </c>
      <c r="D54" s="152"/>
      <c r="E54" s="152" t="s">
        <v>43</v>
      </c>
      <c r="F54" s="150">
        <v>235</v>
      </c>
      <c r="G54" s="153">
        <f>F54*100/F$51</f>
        <v>2.7627557018575124</v>
      </c>
    </row>
    <row r="55" spans="1:7" ht="12.75">
      <c r="A55" s="149" t="s">
        <v>44</v>
      </c>
      <c r="B55" s="150">
        <v>367</v>
      </c>
      <c r="C55" s="151">
        <f t="shared" si="5"/>
        <v>1.6005233318796337</v>
      </c>
      <c r="D55" s="152"/>
      <c r="E55" s="152"/>
      <c r="F55" s="145" t="s">
        <v>251</v>
      </c>
      <c r="G55" s="146"/>
    </row>
    <row r="56" spans="1:7" ht="12.75">
      <c r="A56" s="149" t="s">
        <v>45</v>
      </c>
      <c r="B56" s="160">
        <v>301</v>
      </c>
      <c r="C56" s="151">
        <f t="shared" si="5"/>
        <v>1.3126907980811164</v>
      </c>
      <c r="D56" s="152"/>
      <c r="E56" s="152" t="s">
        <v>46</v>
      </c>
      <c r="F56" s="167">
        <v>0.4</v>
      </c>
      <c r="G56" s="166" t="s">
        <v>262</v>
      </c>
    </row>
    <row r="57" spans="1:7" ht="12.75">
      <c r="A57" s="149"/>
      <c r="B57" s="160" t="s">
        <v>251</v>
      </c>
      <c r="C57" s="168"/>
      <c r="D57" s="152"/>
      <c r="E57" s="152" t="s">
        <v>47</v>
      </c>
      <c r="F57" s="167">
        <v>2.6</v>
      </c>
      <c r="G57" s="166" t="s">
        <v>262</v>
      </c>
    </row>
    <row r="58" spans="1:7" ht="12.75">
      <c r="A58" s="169" t="s">
        <v>48</v>
      </c>
      <c r="B58" s="160" t="s">
        <v>251</v>
      </c>
      <c r="C58" s="168"/>
      <c r="D58" s="152"/>
      <c r="E58" s="152"/>
      <c r="F58" s="145" t="s">
        <v>251</v>
      </c>
      <c r="G58" s="146"/>
    </row>
    <row r="59" spans="1:7" ht="14.25">
      <c r="A59" s="170" t="s">
        <v>49</v>
      </c>
      <c r="B59" s="160" t="s">
        <v>251</v>
      </c>
      <c r="C59" s="168"/>
      <c r="D59" s="152"/>
      <c r="E59" s="143" t="s">
        <v>50</v>
      </c>
      <c r="F59" s="147" t="s">
        <v>251</v>
      </c>
      <c r="G59" s="161"/>
    </row>
    <row r="60" spans="1:7" ht="12.75">
      <c r="A60" s="149" t="s">
        <v>51</v>
      </c>
      <c r="B60" s="160">
        <v>20616</v>
      </c>
      <c r="C60" s="168">
        <f>B60*100/B7</f>
        <v>89.9084169210641</v>
      </c>
      <c r="D60" s="152"/>
      <c r="E60" s="143" t="s">
        <v>52</v>
      </c>
      <c r="F60" s="141">
        <v>8108</v>
      </c>
      <c r="G60" s="148">
        <v>100</v>
      </c>
    </row>
    <row r="61" spans="1:7" ht="12.75">
      <c r="A61" s="149" t="s">
        <v>53</v>
      </c>
      <c r="B61" s="160">
        <v>659</v>
      </c>
      <c r="C61" s="168">
        <f>B61*100/B7</f>
        <v>2.873964238988225</v>
      </c>
      <c r="D61" s="152"/>
      <c r="E61" s="152" t="s">
        <v>54</v>
      </c>
      <c r="F61" s="150">
        <v>6849</v>
      </c>
      <c r="G61" s="153">
        <f>F61*100/F$60</f>
        <v>84.47212629501726</v>
      </c>
    </row>
    <row r="62" spans="1:7" ht="12.75">
      <c r="A62" s="149" t="s">
        <v>55</v>
      </c>
      <c r="B62" s="160">
        <v>78</v>
      </c>
      <c r="C62" s="168">
        <f>B62*100/B7</f>
        <v>0.340165721761884</v>
      </c>
      <c r="D62" s="152"/>
      <c r="E62" s="152" t="s">
        <v>56</v>
      </c>
      <c r="F62" s="150">
        <v>1259</v>
      </c>
      <c r="G62" s="153">
        <f>F62*100/F$60</f>
        <v>15.527873704982733</v>
      </c>
    </row>
    <row r="63" spans="1:7" ht="12.75">
      <c r="A63" s="149" t="s">
        <v>57</v>
      </c>
      <c r="B63" s="160">
        <v>1412</v>
      </c>
      <c r="C63" s="168">
        <f>B63*100/B7</f>
        <v>6.157871783689489</v>
      </c>
      <c r="D63" s="152"/>
      <c r="E63" s="152"/>
      <c r="F63" s="145" t="s">
        <v>251</v>
      </c>
      <c r="G63" s="146"/>
    </row>
    <row r="64" spans="1:7" ht="12.75">
      <c r="A64" s="149" t="s">
        <v>58</v>
      </c>
      <c r="B64" s="160">
        <v>14</v>
      </c>
      <c r="C64" s="168">
        <f>B64*100/B7</f>
        <v>0.06105538595726123</v>
      </c>
      <c r="D64" s="152"/>
      <c r="E64" s="152" t="s">
        <v>59</v>
      </c>
      <c r="F64" s="165">
        <v>2.89</v>
      </c>
      <c r="G64" s="166" t="s">
        <v>262</v>
      </c>
    </row>
    <row r="65" spans="1:7" ht="13.5" thickBot="1">
      <c r="A65" s="171" t="s">
        <v>60</v>
      </c>
      <c r="B65" s="172">
        <v>483</v>
      </c>
      <c r="C65" s="173">
        <f>B65*100/B7</f>
        <v>2.1064108155255123</v>
      </c>
      <c r="D65" s="174"/>
      <c r="E65" s="174" t="s">
        <v>61</v>
      </c>
      <c r="F65" s="175">
        <v>2.46</v>
      </c>
      <c r="G65" s="176" t="s">
        <v>262</v>
      </c>
    </row>
    <row r="66" ht="13.5" thickTop="1"/>
    <row r="67" ht="12.75">
      <c r="A67" s="122" t="s">
        <v>62</v>
      </c>
    </row>
    <row r="68" ht="12.75">
      <c r="A68" s="122" t="s">
        <v>63</v>
      </c>
    </row>
    <row r="69" ht="12.75">
      <c r="A69" s="122" t="s">
        <v>64</v>
      </c>
    </row>
    <row r="70" ht="12.75">
      <c r="A70" s="122" t="s">
        <v>65</v>
      </c>
    </row>
    <row r="71" ht="12.75">
      <c r="A71" s="122" t="s">
        <v>66</v>
      </c>
    </row>
    <row r="73" ht="12.75">
      <c r="A73" s="122" t="s">
        <v>166</v>
      </c>
    </row>
    <row r="74" ht="12.75">
      <c r="A74" s="12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22930</v>
      </c>
      <c r="G9" s="33">
        <f>(F9/$F$9)*100</f>
        <v>100</v>
      </c>
    </row>
    <row r="10" spans="1:7" ht="12.75">
      <c r="A10" s="29" t="s">
        <v>270</v>
      </c>
      <c r="B10" s="93">
        <v>6378</v>
      </c>
      <c r="C10" s="33">
        <f aca="true" t="shared" si="0" ref="C10:C15">(B10/$B$10)*100</f>
        <v>100</v>
      </c>
      <c r="E10" s="34" t="s">
        <v>271</v>
      </c>
      <c r="F10" s="97">
        <v>19892</v>
      </c>
      <c r="G10" s="84">
        <f aca="true" t="shared" si="1" ref="G10:G16">(F10/$F$9)*100</f>
        <v>86.75098124727431</v>
      </c>
    </row>
    <row r="11" spans="1:8" ht="12.75">
      <c r="A11" s="36" t="s">
        <v>272</v>
      </c>
      <c r="B11" s="98">
        <v>713</v>
      </c>
      <c r="C11" s="35">
        <f t="shared" si="0"/>
        <v>11.179052994669176</v>
      </c>
      <c r="E11" s="34" t="s">
        <v>273</v>
      </c>
      <c r="F11" s="97">
        <v>19714</v>
      </c>
      <c r="G11" s="84">
        <f t="shared" si="1"/>
        <v>85.9747056258177</v>
      </c>
      <c r="H11" s="15" t="s">
        <v>251</v>
      </c>
    </row>
    <row r="12" spans="1:8" ht="12.75">
      <c r="A12" s="36" t="s">
        <v>274</v>
      </c>
      <c r="B12" s="98">
        <v>316</v>
      </c>
      <c r="C12" s="35">
        <f t="shared" si="0"/>
        <v>4.95453120100345</v>
      </c>
      <c r="E12" s="34" t="s">
        <v>275</v>
      </c>
      <c r="F12" s="97">
        <v>14148</v>
      </c>
      <c r="G12" s="84">
        <f t="shared" si="1"/>
        <v>61.700828608809424</v>
      </c>
      <c r="H12" s="15" t="s">
        <v>251</v>
      </c>
    </row>
    <row r="13" spans="1:7" ht="12.75">
      <c r="A13" s="36" t="s">
        <v>276</v>
      </c>
      <c r="B13" s="98">
        <v>2897</v>
      </c>
      <c r="C13" s="35">
        <f t="shared" si="0"/>
        <v>45.42176230793352</v>
      </c>
      <c r="E13" s="34" t="s">
        <v>277</v>
      </c>
      <c r="F13" s="97">
        <v>5566</v>
      </c>
      <c r="G13" s="84">
        <f t="shared" si="1"/>
        <v>24.273877017008285</v>
      </c>
    </row>
    <row r="14" spans="1:7" ht="12.75">
      <c r="A14" s="36" t="s">
        <v>278</v>
      </c>
      <c r="B14" s="98">
        <v>1146</v>
      </c>
      <c r="C14" s="35">
        <f t="shared" si="0"/>
        <v>17.96801505174036</v>
      </c>
      <c r="E14" s="34" t="s">
        <v>167</v>
      </c>
      <c r="F14" s="97">
        <v>178</v>
      </c>
      <c r="G14" s="84">
        <f t="shared" si="1"/>
        <v>0.7762756214566071</v>
      </c>
    </row>
    <row r="15" spans="1:7" ht="12.75">
      <c r="A15" s="36" t="s">
        <v>325</v>
      </c>
      <c r="B15" s="97">
        <v>1306</v>
      </c>
      <c r="C15" s="35">
        <f t="shared" si="0"/>
        <v>20.476638444653496</v>
      </c>
      <c r="E15" s="34" t="s">
        <v>279</v>
      </c>
      <c r="F15" s="97">
        <v>3038</v>
      </c>
      <c r="G15" s="84">
        <f t="shared" si="1"/>
        <v>13.249018752725686</v>
      </c>
    </row>
    <row r="16" spans="1:7" ht="12.75">
      <c r="A16" s="36"/>
      <c r="B16" s="93" t="s">
        <v>251</v>
      </c>
      <c r="C16" s="10"/>
      <c r="E16" s="34" t="s">
        <v>280</v>
      </c>
      <c r="F16" s="98">
        <v>1068</v>
      </c>
      <c r="G16" s="84">
        <f t="shared" si="1"/>
        <v>4.657653728739643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1683</v>
      </c>
      <c r="G17" s="84">
        <f>(F17/$F$9)*100</f>
        <v>7.3397296118621895</v>
      </c>
    </row>
    <row r="18" spans="1:7" ht="12.75">
      <c r="A18" s="29" t="s">
        <v>283</v>
      </c>
      <c r="B18" s="93">
        <v>15488</v>
      </c>
      <c r="C18" s="33">
        <f>(B18/$B$18)*100</f>
        <v>100</v>
      </c>
      <c r="E18" s="34" t="s">
        <v>284</v>
      </c>
      <c r="F18" s="97">
        <v>1355</v>
      </c>
      <c r="G18" s="84">
        <f>(F18/$F$9)*100</f>
        <v>5.909289140863497</v>
      </c>
    </row>
    <row r="19" spans="1:7" ht="12.75">
      <c r="A19" s="36" t="s">
        <v>285</v>
      </c>
      <c r="B19" s="97">
        <v>348</v>
      </c>
      <c r="C19" s="84">
        <f aca="true" t="shared" si="2" ref="C19:C25">(B19/$B$18)*100</f>
        <v>2.2469008264462813</v>
      </c>
      <c r="E19" s="34"/>
      <c r="F19" s="97" t="s">
        <v>251</v>
      </c>
      <c r="G19" s="84"/>
    </row>
    <row r="20" spans="1:7" ht="12.75">
      <c r="A20" s="36" t="s">
        <v>286</v>
      </c>
      <c r="B20" s="97">
        <v>742</v>
      </c>
      <c r="C20" s="84">
        <f t="shared" si="2"/>
        <v>4.7908057851239665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3917</v>
      </c>
      <c r="C21" s="84">
        <f t="shared" si="2"/>
        <v>25.290547520661157</v>
      </c>
      <c r="E21" s="38" t="s">
        <v>168</v>
      </c>
      <c r="F21" s="80">
        <v>3038</v>
      </c>
      <c r="G21" s="33">
        <f>(F21/$F$21)*100</f>
        <v>100</v>
      </c>
    </row>
    <row r="22" spans="1:7" ht="12.75">
      <c r="A22" s="36" t="s">
        <v>303</v>
      </c>
      <c r="B22" s="97">
        <v>2973</v>
      </c>
      <c r="C22" s="84">
        <f t="shared" si="2"/>
        <v>19.195506198347108</v>
      </c>
      <c r="E22" s="34" t="s">
        <v>304</v>
      </c>
      <c r="F22" s="97">
        <v>976</v>
      </c>
      <c r="G22" s="84">
        <f aca="true" t="shared" si="3" ref="G22:G27">(F22/$F$21)*100</f>
        <v>32.126398946675444</v>
      </c>
    </row>
    <row r="23" spans="1:7" ht="12.75">
      <c r="A23" s="36" t="s">
        <v>305</v>
      </c>
      <c r="B23" s="97">
        <v>1100</v>
      </c>
      <c r="C23" s="84">
        <f t="shared" si="2"/>
        <v>7.1022727272727275</v>
      </c>
      <c r="E23" s="34" t="s">
        <v>306</v>
      </c>
      <c r="F23" s="97">
        <v>1057</v>
      </c>
      <c r="G23" s="84">
        <f t="shared" si="3"/>
        <v>34.7926267281106</v>
      </c>
    </row>
    <row r="24" spans="1:7" ht="12.75">
      <c r="A24" s="36" t="s">
        <v>307</v>
      </c>
      <c r="B24" s="97">
        <v>4484</v>
      </c>
      <c r="C24" s="84">
        <f t="shared" si="2"/>
        <v>28.951446280991732</v>
      </c>
      <c r="E24" s="34" t="s">
        <v>308</v>
      </c>
      <c r="F24" s="97">
        <v>145</v>
      </c>
      <c r="G24" s="84">
        <f t="shared" si="3"/>
        <v>4.772876892692561</v>
      </c>
    </row>
    <row r="25" spans="1:7" ht="12.75">
      <c r="A25" s="36" t="s">
        <v>309</v>
      </c>
      <c r="B25" s="97">
        <v>1924</v>
      </c>
      <c r="C25" s="84">
        <f t="shared" si="2"/>
        <v>12.422520661157025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822</v>
      </c>
      <c r="G26" s="84">
        <f t="shared" si="3"/>
        <v>27.05727452271231</v>
      </c>
    </row>
    <row r="27" spans="1:7" ht="12.75">
      <c r="A27" s="36" t="s">
        <v>312</v>
      </c>
      <c r="B27" s="108">
        <v>93</v>
      </c>
      <c r="C27" s="37" t="s">
        <v>262</v>
      </c>
      <c r="E27" s="34" t="s">
        <v>313</v>
      </c>
      <c r="F27" s="97">
        <v>38</v>
      </c>
      <c r="G27" s="84">
        <f t="shared" si="3"/>
        <v>1.2508229098090848</v>
      </c>
    </row>
    <row r="28" spans="1:7" ht="12.75">
      <c r="A28" s="36" t="s">
        <v>314</v>
      </c>
      <c r="B28" s="108">
        <v>41.4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21195</v>
      </c>
      <c r="G30" s="33">
        <f>(F30/$F$30)*100</f>
        <v>100</v>
      </c>
      <c r="J30" s="39"/>
    </row>
    <row r="31" spans="1:10" ht="12.75">
      <c r="A31" s="95" t="s">
        <v>297</v>
      </c>
      <c r="B31" s="93">
        <v>17602</v>
      </c>
      <c r="C31" s="33">
        <f>(B31/$B$31)*100</f>
        <v>100</v>
      </c>
      <c r="E31" s="34" t="s">
        <v>318</v>
      </c>
      <c r="F31" s="97">
        <v>17425</v>
      </c>
      <c r="G31" s="101">
        <f>(F31/$F$30)*100</f>
        <v>82.21278603444209</v>
      </c>
      <c r="J31" s="39"/>
    </row>
    <row r="32" spans="1:10" ht="12.75">
      <c r="A32" s="36" t="s">
        <v>319</v>
      </c>
      <c r="B32" s="97">
        <v>3637</v>
      </c>
      <c r="C32" s="10">
        <f>(B32/$B$31)*100</f>
        <v>20.66242472446313</v>
      </c>
      <c r="E32" s="34" t="s">
        <v>320</v>
      </c>
      <c r="F32" s="97">
        <v>3770</v>
      </c>
      <c r="G32" s="101">
        <f aca="true" t="shared" si="4" ref="G32:G39">(F32/$F$30)*100</f>
        <v>17.787213965557918</v>
      </c>
      <c r="J32" s="39"/>
    </row>
    <row r="33" spans="1:10" ht="12.75">
      <c r="A33" s="36" t="s">
        <v>321</v>
      </c>
      <c r="B33" s="97">
        <v>11805</v>
      </c>
      <c r="C33" s="10">
        <f aca="true" t="shared" si="5" ref="C33:C38">(B33/$B$31)*100</f>
        <v>67.06624247244632</v>
      </c>
      <c r="E33" s="34" t="s">
        <v>322</v>
      </c>
      <c r="F33" s="97">
        <v>1173</v>
      </c>
      <c r="G33" s="101">
        <f t="shared" si="4"/>
        <v>5.534324133050247</v>
      </c>
      <c r="J33" s="39"/>
    </row>
    <row r="34" spans="1:7" ht="12.75">
      <c r="A34" s="36" t="s">
        <v>323</v>
      </c>
      <c r="B34" s="97">
        <v>205</v>
      </c>
      <c r="C34" s="10">
        <f t="shared" si="5"/>
        <v>1.1646403817747983</v>
      </c>
      <c r="E34" s="34" t="s">
        <v>324</v>
      </c>
      <c r="F34" s="97">
        <v>1372</v>
      </c>
      <c r="G34" s="101">
        <f t="shared" si="4"/>
        <v>6.473224817173861</v>
      </c>
    </row>
    <row r="35" spans="1:7" ht="12.75">
      <c r="A35" s="36" t="s">
        <v>326</v>
      </c>
      <c r="B35" s="97">
        <v>776</v>
      </c>
      <c r="C35" s="10">
        <f t="shared" si="5"/>
        <v>4.408589932962164</v>
      </c>
      <c r="E35" s="34" t="s">
        <v>322</v>
      </c>
      <c r="F35" s="97">
        <v>461</v>
      </c>
      <c r="G35" s="101">
        <f t="shared" si="4"/>
        <v>2.175041283321538</v>
      </c>
    </row>
    <row r="36" spans="1:7" ht="12.75">
      <c r="A36" s="36" t="s">
        <v>298</v>
      </c>
      <c r="B36" s="97">
        <v>645</v>
      </c>
      <c r="C36" s="10">
        <f t="shared" si="5"/>
        <v>3.6643563231450975</v>
      </c>
      <c r="E36" s="34" t="s">
        <v>328</v>
      </c>
      <c r="F36" s="97">
        <v>1615</v>
      </c>
      <c r="G36" s="101">
        <f t="shared" si="4"/>
        <v>7.619721632460486</v>
      </c>
    </row>
    <row r="37" spans="1:7" ht="12.75">
      <c r="A37" s="36" t="s">
        <v>327</v>
      </c>
      <c r="B37" s="97">
        <v>1179</v>
      </c>
      <c r="C37" s="10">
        <f t="shared" si="5"/>
        <v>6.698102488353596</v>
      </c>
      <c r="E37" s="34" t="s">
        <v>322</v>
      </c>
      <c r="F37" s="97">
        <v>460</v>
      </c>
      <c r="G37" s="101">
        <f t="shared" si="4"/>
        <v>2.1703231894314694</v>
      </c>
    </row>
    <row r="38" spans="1:7" ht="12.75">
      <c r="A38" s="36" t="s">
        <v>298</v>
      </c>
      <c r="B38" s="97">
        <v>689</v>
      </c>
      <c r="C38" s="10">
        <f t="shared" si="5"/>
        <v>3.914327917282127</v>
      </c>
      <c r="E38" s="34" t="s">
        <v>260</v>
      </c>
      <c r="F38" s="97">
        <v>627</v>
      </c>
      <c r="G38" s="101">
        <f t="shared" si="4"/>
        <v>2.9582448690728946</v>
      </c>
    </row>
    <row r="39" spans="1:7" ht="12.75">
      <c r="A39" s="36"/>
      <c r="B39" s="97" t="s">
        <v>251</v>
      </c>
      <c r="C39" s="10"/>
      <c r="E39" s="34" t="s">
        <v>322</v>
      </c>
      <c r="F39" s="97">
        <v>223</v>
      </c>
      <c r="G39" s="101">
        <f t="shared" si="4"/>
        <v>1.052134937485256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358</v>
      </c>
      <c r="C42" s="33">
        <f>(B42/$B$42)*100</f>
        <v>100</v>
      </c>
      <c r="E42" s="31" t="s">
        <v>269</v>
      </c>
      <c r="F42" s="80">
        <v>22930</v>
      </c>
      <c r="G42" s="99">
        <f>(F42/$F$42)*100</f>
        <v>100</v>
      </c>
      <c r="I42" s="39"/>
    </row>
    <row r="43" spans="1:7" ht="12.75">
      <c r="A43" s="36" t="s">
        <v>302</v>
      </c>
      <c r="B43" s="98">
        <v>35</v>
      </c>
      <c r="C43" s="102">
        <f>(B43/$B$42)*100</f>
        <v>9.776536312849162</v>
      </c>
      <c r="E43" s="60" t="s">
        <v>169</v>
      </c>
      <c r="F43" s="106">
        <v>28773</v>
      </c>
      <c r="G43" s="107">
        <f aca="true" t="shared" si="6" ref="G43:G71">(F43/$F$42)*100</f>
        <v>125.48190143916267</v>
      </c>
    </row>
    <row r="44" spans="1:7" ht="12.75">
      <c r="A44" s="36"/>
      <c r="B44" s="93" t="s">
        <v>251</v>
      </c>
      <c r="C44" s="10"/>
      <c r="E44" s="1" t="s">
        <v>330</v>
      </c>
      <c r="F44" s="97">
        <v>118</v>
      </c>
      <c r="G44" s="101">
        <f t="shared" si="6"/>
        <v>0.5146096816397733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187</v>
      </c>
      <c r="G45" s="101">
        <f t="shared" si="6"/>
        <v>0.8155255124291322</v>
      </c>
    </row>
    <row r="46" spans="1:7" ht="12.75">
      <c r="A46" s="29" t="s">
        <v>332</v>
      </c>
      <c r="B46" s="93">
        <v>16660</v>
      </c>
      <c r="C46" s="33">
        <f>(B46/$B$46)*100</f>
        <v>100</v>
      </c>
      <c r="E46" s="1" t="s">
        <v>333</v>
      </c>
      <c r="F46" s="97">
        <v>119</v>
      </c>
      <c r="G46" s="101">
        <f t="shared" si="6"/>
        <v>0.5189707806367205</v>
      </c>
    </row>
    <row r="47" spans="1:7" ht="12.75">
      <c r="A47" s="36" t="s">
        <v>334</v>
      </c>
      <c r="B47" s="97">
        <v>1721</v>
      </c>
      <c r="C47" s="10">
        <f>(B47/$B$46)*100</f>
        <v>10.330132052821128</v>
      </c>
      <c r="E47" s="1" t="s">
        <v>335</v>
      </c>
      <c r="F47" s="97">
        <v>539</v>
      </c>
      <c r="G47" s="101">
        <f t="shared" si="6"/>
        <v>2.3506323593545573</v>
      </c>
    </row>
    <row r="48" spans="1:7" ht="12.75">
      <c r="A48" s="36"/>
      <c r="B48" s="93" t="s">
        <v>251</v>
      </c>
      <c r="C48" s="10"/>
      <c r="E48" s="1" t="s">
        <v>336</v>
      </c>
      <c r="F48" s="97">
        <v>1812</v>
      </c>
      <c r="G48" s="101">
        <f t="shared" si="6"/>
        <v>7.902311382468382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397</v>
      </c>
      <c r="G49" s="101">
        <f t="shared" si="6"/>
        <v>1.7313563017880507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141</v>
      </c>
      <c r="G50" s="101">
        <f t="shared" si="6"/>
        <v>0.6149149585695595</v>
      </c>
    </row>
    <row r="51" spans="1:7" ht="12.75">
      <c r="A51" s="5" t="s">
        <v>339</v>
      </c>
      <c r="B51" s="93">
        <v>4952</v>
      </c>
      <c r="C51" s="33">
        <f>(B51/$B$51)*100</f>
        <v>100</v>
      </c>
      <c r="E51" s="1" t="s">
        <v>340</v>
      </c>
      <c r="F51" s="97">
        <v>3495</v>
      </c>
      <c r="G51" s="101">
        <f t="shared" si="6"/>
        <v>15.242040994330571</v>
      </c>
    </row>
    <row r="52" spans="1:7" ht="12.75">
      <c r="A52" s="4" t="s">
        <v>341</v>
      </c>
      <c r="B52" s="98">
        <v>331</v>
      </c>
      <c r="C52" s="10">
        <f>(B52/$B$51)*100</f>
        <v>6.684168012924071</v>
      </c>
      <c r="E52" s="1" t="s">
        <v>342</v>
      </c>
      <c r="F52" s="97">
        <v>123</v>
      </c>
      <c r="G52" s="101">
        <f t="shared" si="6"/>
        <v>0.5364151766245093</v>
      </c>
    </row>
    <row r="53" spans="1:7" ht="12.75">
      <c r="A53" s="4"/>
      <c r="B53" s="93" t="s">
        <v>251</v>
      </c>
      <c r="C53" s="10"/>
      <c r="E53" s="1" t="s">
        <v>343</v>
      </c>
      <c r="F53" s="97">
        <v>412</v>
      </c>
      <c r="G53" s="101">
        <f t="shared" si="6"/>
        <v>1.7967727867422592</v>
      </c>
    </row>
    <row r="54" spans="1:7" ht="14.25">
      <c r="A54" s="5" t="s">
        <v>344</v>
      </c>
      <c r="B54" s="93">
        <v>13922</v>
      </c>
      <c r="C54" s="33">
        <f>(B54/$B$54)*100</f>
        <v>100</v>
      </c>
      <c r="E54" s="1" t="s">
        <v>202</v>
      </c>
      <c r="F54" s="97">
        <v>4429</v>
      </c>
      <c r="G54" s="101">
        <f t="shared" si="6"/>
        <v>19.315307457479285</v>
      </c>
    </row>
    <row r="55" spans="1:7" ht="12.75">
      <c r="A55" s="4" t="s">
        <v>341</v>
      </c>
      <c r="B55" s="98">
        <v>1831</v>
      </c>
      <c r="C55" s="10">
        <f>(B55/$B$54)*100</f>
        <v>13.151845999138054</v>
      </c>
      <c r="E55" s="1" t="s">
        <v>345</v>
      </c>
      <c r="F55" s="97">
        <v>5373</v>
      </c>
      <c r="G55" s="101">
        <f t="shared" si="6"/>
        <v>23.43218491059747</v>
      </c>
    </row>
    <row r="56" spans="1:7" ht="12.75">
      <c r="A56" s="4" t="s">
        <v>346</v>
      </c>
      <c r="B56" s="119">
        <v>75.2</v>
      </c>
      <c r="C56" s="37" t="s">
        <v>262</v>
      </c>
      <c r="E56" s="1" t="s">
        <v>347</v>
      </c>
      <c r="F56" s="97">
        <v>215</v>
      </c>
      <c r="G56" s="101">
        <f t="shared" si="6"/>
        <v>0.9376362843436545</v>
      </c>
    </row>
    <row r="57" spans="1:7" ht="12.75">
      <c r="A57" s="4" t="s">
        <v>348</v>
      </c>
      <c r="B57" s="98">
        <v>12091</v>
      </c>
      <c r="C57" s="10">
        <f>(B57/$B$54)*100</f>
        <v>86.84815400086194</v>
      </c>
      <c r="E57" s="1" t="s">
        <v>349</v>
      </c>
      <c r="F57" s="97">
        <v>394</v>
      </c>
      <c r="G57" s="101">
        <f t="shared" si="6"/>
        <v>1.7182730047972088</v>
      </c>
    </row>
    <row r="58" spans="1:7" ht="12.75">
      <c r="A58" s="4" t="s">
        <v>346</v>
      </c>
      <c r="B58" s="119">
        <v>82.1</v>
      </c>
      <c r="C58" s="37" t="s">
        <v>262</v>
      </c>
      <c r="E58" s="1" t="s">
        <v>350</v>
      </c>
      <c r="F58" s="97">
        <v>2300</v>
      </c>
      <c r="G58" s="101">
        <f t="shared" si="6"/>
        <v>10.03052769297863</v>
      </c>
    </row>
    <row r="59" spans="1:7" ht="12.75">
      <c r="A59" s="4"/>
      <c r="B59" s="93" t="s">
        <v>251</v>
      </c>
      <c r="C59" s="10"/>
      <c r="E59" s="1" t="s">
        <v>351</v>
      </c>
      <c r="F59" s="97">
        <v>93</v>
      </c>
      <c r="G59" s="101">
        <f t="shared" si="6"/>
        <v>0.4055822067160925</v>
      </c>
    </row>
    <row r="60" spans="1:7" ht="12.75">
      <c r="A60" s="5" t="s">
        <v>352</v>
      </c>
      <c r="B60" s="93">
        <v>2223</v>
      </c>
      <c r="C60" s="33">
        <f>(B60/$B$60)*100</f>
        <v>100</v>
      </c>
      <c r="E60" s="1" t="s">
        <v>353</v>
      </c>
      <c r="F60" s="97">
        <v>1034</v>
      </c>
      <c r="G60" s="101">
        <f t="shared" si="6"/>
        <v>4.509376362843436</v>
      </c>
    </row>
    <row r="61" spans="1:7" ht="12.75">
      <c r="A61" s="4" t="s">
        <v>341</v>
      </c>
      <c r="B61" s="97">
        <v>703</v>
      </c>
      <c r="C61" s="10">
        <f>(B61/$B$60)*100</f>
        <v>31.62393162393162</v>
      </c>
      <c r="E61" s="1" t="s">
        <v>354</v>
      </c>
      <c r="F61" s="97">
        <v>349</v>
      </c>
      <c r="G61" s="101">
        <f t="shared" si="6"/>
        <v>1.5220235499345836</v>
      </c>
    </row>
    <row r="62" spans="1:7" ht="12.75">
      <c r="A62" s="4"/>
      <c r="B62" s="93" t="s">
        <v>251</v>
      </c>
      <c r="C62" s="10"/>
      <c r="E62" s="1" t="s">
        <v>355</v>
      </c>
      <c r="F62" s="97">
        <v>368</v>
      </c>
      <c r="G62" s="101">
        <f t="shared" si="6"/>
        <v>1.6048844308765808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183</v>
      </c>
      <c r="G63" s="101">
        <f t="shared" si="6"/>
        <v>0.7980811164413432</v>
      </c>
    </row>
    <row r="64" spans="1:7" ht="12.75">
      <c r="A64" s="29" t="s">
        <v>358</v>
      </c>
      <c r="B64" s="93">
        <v>21195</v>
      </c>
      <c r="C64" s="33">
        <f>(B64/$B$64)*100</f>
        <v>100</v>
      </c>
      <c r="E64" s="1" t="s">
        <v>359</v>
      </c>
      <c r="F64" s="97">
        <v>157</v>
      </c>
      <c r="G64" s="101">
        <f t="shared" si="6"/>
        <v>0.6846925425207152</v>
      </c>
    </row>
    <row r="65" spans="1:7" ht="12.75">
      <c r="A65" s="4" t="s">
        <v>257</v>
      </c>
      <c r="B65" s="97">
        <v>13720</v>
      </c>
      <c r="C65" s="10">
        <f>(B65/$B$64)*100</f>
        <v>64.73224817173862</v>
      </c>
      <c r="E65" s="1" t="s">
        <v>360</v>
      </c>
      <c r="F65" s="97">
        <v>353</v>
      </c>
      <c r="G65" s="101">
        <f t="shared" si="6"/>
        <v>1.5394679459223726</v>
      </c>
    </row>
    <row r="66" spans="1:7" ht="12.75">
      <c r="A66" s="4" t="s">
        <v>258</v>
      </c>
      <c r="B66" s="97">
        <v>7048</v>
      </c>
      <c r="C66" s="10">
        <f aca="true" t="shared" si="7" ref="C66:C71">(B66/$B$64)*100</f>
        <v>33.25312573720217</v>
      </c>
      <c r="E66" s="1" t="s">
        <v>361</v>
      </c>
      <c r="F66" s="97">
        <v>90</v>
      </c>
      <c r="G66" s="101">
        <f t="shared" si="6"/>
        <v>0.39249890972525076</v>
      </c>
    </row>
    <row r="67" spans="1:7" ht="12.75">
      <c r="A67" s="4" t="s">
        <v>362</v>
      </c>
      <c r="B67" s="97">
        <v>3773</v>
      </c>
      <c r="C67" s="10">
        <f t="shared" si="7"/>
        <v>17.80136824722812</v>
      </c>
      <c r="E67" s="1" t="s">
        <v>363</v>
      </c>
      <c r="F67" s="97">
        <v>244</v>
      </c>
      <c r="G67" s="101">
        <f t="shared" si="6"/>
        <v>1.0641081552551244</v>
      </c>
    </row>
    <row r="68" spans="1:7" ht="12.75">
      <c r="A68" s="4" t="s">
        <v>364</v>
      </c>
      <c r="B68" s="97">
        <v>3275</v>
      </c>
      <c r="C68" s="10">
        <f t="shared" si="7"/>
        <v>15.45175748997405</v>
      </c>
      <c r="E68" s="1" t="s">
        <v>365</v>
      </c>
      <c r="F68" s="97">
        <v>889</v>
      </c>
      <c r="G68" s="101">
        <f t="shared" si="6"/>
        <v>3.8770170082860878</v>
      </c>
    </row>
    <row r="69" spans="1:7" ht="12.75">
      <c r="A69" s="4" t="s">
        <v>366</v>
      </c>
      <c r="B69" s="97">
        <v>2246</v>
      </c>
      <c r="C69" s="10">
        <f t="shared" si="7"/>
        <v>10.596838877093655</v>
      </c>
      <c r="E69" s="1" t="s">
        <v>367</v>
      </c>
      <c r="F69" s="97">
        <v>171</v>
      </c>
      <c r="G69" s="101">
        <f t="shared" si="6"/>
        <v>0.7457479284779764</v>
      </c>
    </row>
    <row r="70" spans="1:7" ht="12.75">
      <c r="A70" s="4" t="s">
        <v>368</v>
      </c>
      <c r="B70" s="97">
        <v>1029</v>
      </c>
      <c r="C70" s="10">
        <f t="shared" si="7"/>
        <v>4.854918612880396</v>
      </c>
      <c r="E70" s="1" t="s">
        <v>369</v>
      </c>
      <c r="F70" s="97">
        <v>122</v>
      </c>
      <c r="G70" s="101">
        <f t="shared" si="6"/>
        <v>0.5320540776275622</v>
      </c>
    </row>
    <row r="71" spans="1:7" ht="12.75">
      <c r="A71" s="7" t="s">
        <v>259</v>
      </c>
      <c r="B71" s="103">
        <v>427</v>
      </c>
      <c r="C71" s="40">
        <f t="shared" si="7"/>
        <v>2.014626091059212</v>
      </c>
      <c r="D71" s="41"/>
      <c r="E71" s="9" t="s">
        <v>370</v>
      </c>
      <c r="F71" s="103">
        <v>4666</v>
      </c>
      <c r="G71" s="104">
        <f t="shared" si="6"/>
        <v>20.34888791975578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17307</v>
      </c>
      <c r="C9" s="81">
        <f>(B9/$B$9)*100</f>
        <v>100</v>
      </c>
      <c r="D9" s="65"/>
      <c r="E9" s="79" t="s">
        <v>382</v>
      </c>
      <c r="F9" s="80">
        <v>8107</v>
      </c>
      <c r="G9" s="81">
        <f>(F9/$F$9)*100</f>
        <v>100</v>
      </c>
    </row>
    <row r="10" spans="1:7" ht="12.75">
      <c r="A10" s="82" t="s">
        <v>383</v>
      </c>
      <c r="B10" s="97">
        <v>12804</v>
      </c>
      <c r="C10" s="105">
        <f>(B10/$B$9)*100</f>
        <v>73.98162593170393</v>
      </c>
      <c r="D10" s="65"/>
      <c r="E10" s="78" t="s">
        <v>384</v>
      </c>
      <c r="F10" s="97">
        <v>179</v>
      </c>
      <c r="G10" s="105">
        <f aca="true" t="shared" si="0" ref="G10:G19">(F10/$F$9)*100</f>
        <v>2.2079684223510547</v>
      </c>
    </row>
    <row r="11" spans="1:7" ht="12.75">
      <c r="A11" s="82" t="s">
        <v>385</v>
      </c>
      <c r="B11" s="97">
        <v>12706</v>
      </c>
      <c r="C11" s="105">
        <f aca="true" t="shared" si="1" ref="C11:C16">(B11/$B$9)*100</f>
        <v>73.41538105968684</v>
      </c>
      <c r="D11" s="65"/>
      <c r="E11" s="78" t="s">
        <v>386</v>
      </c>
      <c r="F11" s="97">
        <v>175</v>
      </c>
      <c r="G11" s="105">
        <f t="shared" si="0"/>
        <v>2.158628345873936</v>
      </c>
    </row>
    <row r="12" spans="1:7" ht="12.75">
      <c r="A12" s="82" t="s">
        <v>387</v>
      </c>
      <c r="B12" s="97">
        <v>12287</v>
      </c>
      <c r="C12" s="105">
        <f>(B12/$B$9)*100</f>
        <v>70.9943953313688</v>
      </c>
      <c r="D12" s="65"/>
      <c r="E12" s="78" t="s">
        <v>388</v>
      </c>
      <c r="F12" s="97">
        <v>363</v>
      </c>
      <c r="G12" s="105">
        <f t="shared" si="0"/>
        <v>4.477611940298507</v>
      </c>
    </row>
    <row r="13" spans="1:7" ht="12.75">
      <c r="A13" s="82" t="s">
        <v>389</v>
      </c>
      <c r="B13" s="97">
        <v>419</v>
      </c>
      <c r="C13" s="105">
        <f>(B13/$B$9)*100</f>
        <v>2.420985728318022</v>
      </c>
      <c r="D13" s="65"/>
      <c r="E13" s="78" t="s">
        <v>390</v>
      </c>
      <c r="F13" s="97">
        <v>418</v>
      </c>
      <c r="G13" s="105">
        <f t="shared" si="0"/>
        <v>5.156037991858888</v>
      </c>
    </row>
    <row r="14" spans="1:7" ht="12.75">
      <c r="A14" s="82" t="s">
        <v>391</v>
      </c>
      <c r="B14" s="109">
        <v>3.3</v>
      </c>
      <c r="C14" s="112" t="s">
        <v>262</v>
      </c>
      <c r="D14" s="65"/>
      <c r="E14" s="78" t="s">
        <v>392</v>
      </c>
      <c r="F14" s="97">
        <v>828</v>
      </c>
      <c r="G14" s="105">
        <f t="shared" si="0"/>
        <v>10.213395830763536</v>
      </c>
    </row>
    <row r="15" spans="1:7" ht="12.75">
      <c r="A15" s="82" t="s">
        <v>393</v>
      </c>
      <c r="B15" s="109">
        <v>98</v>
      </c>
      <c r="C15" s="105">
        <f t="shared" si="1"/>
        <v>0.5662448720171029</v>
      </c>
      <c r="D15" s="65"/>
      <c r="E15" s="78" t="s">
        <v>394</v>
      </c>
      <c r="F15" s="97">
        <v>1712</v>
      </c>
      <c r="G15" s="105">
        <f t="shared" si="0"/>
        <v>21.117552732206736</v>
      </c>
    </row>
    <row r="16" spans="1:7" ht="12.75">
      <c r="A16" s="82" t="s">
        <v>68</v>
      </c>
      <c r="B16" s="97">
        <v>4503</v>
      </c>
      <c r="C16" s="105">
        <f t="shared" si="1"/>
        <v>26.018374068296062</v>
      </c>
      <c r="D16" s="65"/>
      <c r="E16" s="78" t="s">
        <v>69</v>
      </c>
      <c r="F16" s="97">
        <v>1519</v>
      </c>
      <c r="G16" s="105">
        <f t="shared" si="0"/>
        <v>18.736894042185764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1807</v>
      </c>
      <c r="G17" s="105">
        <f t="shared" si="0"/>
        <v>22.2893795485383</v>
      </c>
    </row>
    <row r="18" spans="1:7" ht="12.75">
      <c r="A18" s="77" t="s">
        <v>71</v>
      </c>
      <c r="B18" s="80">
        <v>8898</v>
      </c>
      <c r="C18" s="81">
        <f>(B18/$B$18)*100</f>
        <v>100</v>
      </c>
      <c r="D18" s="65"/>
      <c r="E18" s="78" t="s">
        <v>171</v>
      </c>
      <c r="F18" s="97">
        <v>581</v>
      </c>
      <c r="G18" s="105">
        <f t="shared" si="0"/>
        <v>7.166646108301468</v>
      </c>
    </row>
    <row r="19" spans="1:9" ht="12.75">
      <c r="A19" s="82" t="s">
        <v>383</v>
      </c>
      <c r="B19" s="97">
        <v>5922</v>
      </c>
      <c r="C19" s="105">
        <f>(B19/$B$18)*100</f>
        <v>66.55428186109238</v>
      </c>
      <c r="D19" s="65"/>
      <c r="E19" s="78" t="s">
        <v>170</v>
      </c>
      <c r="F19" s="98">
        <v>525</v>
      </c>
      <c r="G19" s="105">
        <f t="shared" si="0"/>
        <v>6.475885037621808</v>
      </c>
      <c r="I19" s="117"/>
    </row>
    <row r="20" spans="1:7" ht="12.75">
      <c r="A20" s="82" t="s">
        <v>385</v>
      </c>
      <c r="B20" s="97">
        <v>5912</v>
      </c>
      <c r="C20" s="105">
        <f>(B20/$B$18)*100</f>
        <v>66.4418970555181</v>
      </c>
      <c r="D20" s="65"/>
      <c r="E20" s="78" t="s">
        <v>72</v>
      </c>
      <c r="F20" s="97">
        <v>80939</v>
      </c>
      <c r="G20" s="112" t="s">
        <v>262</v>
      </c>
    </row>
    <row r="21" spans="1:7" ht="12.75">
      <c r="A21" s="82" t="s">
        <v>387</v>
      </c>
      <c r="B21" s="97">
        <v>5714</v>
      </c>
      <c r="C21" s="105">
        <f>(B21/$B$18)*100</f>
        <v>64.21667790514722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7269</v>
      </c>
      <c r="G22" s="105">
        <f>(F22/$F$9)*100</f>
        <v>89.66325397804367</v>
      </c>
    </row>
    <row r="23" spans="1:7" ht="12.75">
      <c r="A23" s="77" t="s">
        <v>74</v>
      </c>
      <c r="B23" s="80">
        <v>2096</v>
      </c>
      <c r="C23" s="81">
        <f>(B23/$B$23)*100</f>
        <v>100</v>
      </c>
      <c r="D23" s="65"/>
      <c r="E23" s="78" t="s">
        <v>75</v>
      </c>
      <c r="F23" s="97">
        <v>92743</v>
      </c>
      <c r="G23" s="112" t="s">
        <v>262</v>
      </c>
    </row>
    <row r="24" spans="1:7" ht="12.75">
      <c r="A24" s="82" t="s">
        <v>76</v>
      </c>
      <c r="B24" s="97">
        <v>1163</v>
      </c>
      <c r="C24" s="105">
        <f>(B24/$B$23)*100</f>
        <v>55.48664122137404</v>
      </c>
      <c r="D24" s="65"/>
      <c r="E24" s="78" t="s">
        <v>77</v>
      </c>
      <c r="F24" s="97">
        <v>1722</v>
      </c>
      <c r="G24" s="105">
        <f>(F24/$F$9)*100</f>
        <v>21.24090292339953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13224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106</v>
      </c>
      <c r="G26" s="105">
        <f>(F26/$F$9)*100</f>
        <v>1.3075120266436413</v>
      </c>
    </row>
    <row r="27" spans="1:7" ht="12.75">
      <c r="A27" s="77" t="s">
        <v>86</v>
      </c>
      <c r="B27" s="80">
        <v>12235</v>
      </c>
      <c r="C27" s="81">
        <f>(B27/$B$27)*100</f>
        <v>100</v>
      </c>
      <c r="D27" s="65"/>
      <c r="E27" s="78" t="s">
        <v>79</v>
      </c>
      <c r="F27" s="98">
        <v>5725</v>
      </c>
      <c r="G27" s="112" t="s">
        <v>262</v>
      </c>
    </row>
    <row r="28" spans="1:7" ht="12.75">
      <c r="A28" s="82" t="s">
        <v>87</v>
      </c>
      <c r="B28" s="97">
        <v>10415</v>
      </c>
      <c r="C28" s="105">
        <f aca="true" t="shared" si="2" ref="C28:C33">(B28/$B$27)*100</f>
        <v>85.12464241928892</v>
      </c>
      <c r="D28" s="65"/>
      <c r="E28" s="78" t="s">
        <v>80</v>
      </c>
      <c r="F28" s="97">
        <v>51</v>
      </c>
      <c r="G28" s="105">
        <f>(F28/$F$9)*100</f>
        <v>0.6290859750832614</v>
      </c>
    </row>
    <row r="29" spans="1:7" ht="12.75">
      <c r="A29" s="82" t="s">
        <v>88</v>
      </c>
      <c r="B29" s="97">
        <v>1137</v>
      </c>
      <c r="C29" s="105">
        <f t="shared" si="2"/>
        <v>9.293011851246424</v>
      </c>
      <c r="D29" s="65"/>
      <c r="E29" s="78" t="s">
        <v>81</v>
      </c>
      <c r="F29" s="97">
        <v>4956</v>
      </c>
      <c r="G29" s="112" t="s">
        <v>262</v>
      </c>
    </row>
    <row r="30" spans="1:7" ht="12.75">
      <c r="A30" s="82" t="s">
        <v>89</v>
      </c>
      <c r="B30" s="97">
        <v>248</v>
      </c>
      <c r="C30" s="105">
        <f t="shared" si="2"/>
        <v>2.026971802206784</v>
      </c>
      <c r="D30" s="65"/>
      <c r="E30" s="78" t="s">
        <v>82</v>
      </c>
      <c r="F30" s="97">
        <v>1195</v>
      </c>
      <c r="G30" s="105">
        <f>(F30/$F$9)*100</f>
        <v>14.740347847539164</v>
      </c>
    </row>
    <row r="31" spans="1:7" ht="12.75">
      <c r="A31" s="82" t="s">
        <v>116</v>
      </c>
      <c r="B31" s="97">
        <v>93</v>
      </c>
      <c r="C31" s="105">
        <f t="shared" si="2"/>
        <v>0.7601144258275438</v>
      </c>
      <c r="D31" s="65"/>
      <c r="E31" s="78" t="s">
        <v>83</v>
      </c>
      <c r="F31" s="97">
        <v>18478</v>
      </c>
      <c r="G31" s="112" t="s">
        <v>262</v>
      </c>
    </row>
    <row r="32" spans="1:7" ht="12.75">
      <c r="A32" s="82" t="s">
        <v>90</v>
      </c>
      <c r="B32" s="97">
        <v>36</v>
      </c>
      <c r="C32" s="105">
        <f t="shared" si="2"/>
        <v>0.2942378422558235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306</v>
      </c>
      <c r="C33" s="105">
        <f t="shared" si="2"/>
        <v>2.5010216591744996</v>
      </c>
      <c r="D33" s="65"/>
      <c r="E33" s="79" t="s">
        <v>85</v>
      </c>
      <c r="F33" s="80">
        <v>6394</v>
      </c>
      <c r="G33" s="81">
        <f>(F33/$F$33)*100</f>
        <v>100</v>
      </c>
    </row>
    <row r="34" spans="1:7" ht="12.75">
      <c r="A34" s="82" t="s">
        <v>92</v>
      </c>
      <c r="B34" s="120">
        <v>30.7</v>
      </c>
      <c r="C34" s="112" t="s">
        <v>262</v>
      </c>
      <c r="D34" s="65"/>
      <c r="E34" s="78" t="s">
        <v>384</v>
      </c>
      <c r="F34" s="97">
        <v>22</v>
      </c>
      <c r="G34" s="105">
        <f aca="true" t="shared" si="3" ref="G34:G43">(F34/$F$33)*100</f>
        <v>0.3440725680325305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80</v>
      </c>
      <c r="G35" s="105">
        <f t="shared" si="3"/>
        <v>1.2511729746637474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132</v>
      </c>
      <c r="G36" s="105">
        <f t="shared" si="3"/>
        <v>2.064435408195183</v>
      </c>
    </row>
    <row r="37" spans="1:7" ht="12.75">
      <c r="A37" s="77" t="s">
        <v>95</v>
      </c>
      <c r="B37" s="80">
        <v>12287</v>
      </c>
      <c r="C37" s="81">
        <f>(B37/$B$37)*100</f>
        <v>100</v>
      </c>
      <c r="D37" s="65"/>
      <c r="E37" s="78" t="s">
        <v>390</v>
      </c>
      <c r="F37" s="97">
        <v>321</v>
      </c>
      <c r="G37" s="105">
        <f t="shared" si="3"/>
        <v>5.020331560838286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556</v>
      </c>
      <c r="G38" s="105">
        <f t="shared" si="3"/>
        <v>8.695652173913043</v>
      </c>
    </row>
    <row r="39" spans="1:7" ht="12.75">
      <c r="A39" s="82" t="s">
        <v>98</v>
      </c>
      <c r="B39" s="98">
        <v>5842</v>
      </c>
      <c r="C39" s="105">
        <f>(B39/$B$37)*100</f>
        <v>47.54618702693904</v>
      </c>
      <c r="D39" s="65"/>
      <c r="E39" s="78" t="s">
        <v>394</v>
      </c>
      <c r="F39" s="97">
        <v>1426</v>
      </c>
      <c r="G39" s="105">
        <f t="shared" si="3"/>
        <v>22.302158273381295</v>
      </c>
    </row>
    <row r="40" spans="1:7" ht="12.75">
      <c r="A40" s="82" t="s">
        <v>99</v>
      </c>
      <c r="B40" s="98">
        <v>1209</v>
      </c>
      <c r="C40" s="105">
        <f>(B40/$B$37)*100</f>
        <v>9.83966794172703</v>
      </c>
      <c r="D40" s="65"/>
      <c r="E40" s="78" t="s">
        <v>69</v>
      </c>
      <c r="F40" s="97">
        <v>1230</v>
      </c>
      <c r="G40" s="105">
        <f t="shared" si="3"/>
        <v>19.236784485455114</v>
      </c>
    </row>
    <row r="41" spans="1:7" ht="12.75">
      <c r="A41" s="82" t="s">
        <v>101</v>
      </c>
      <c r="B41" s="98">
        <v>3469</v>
      </c>
      <c r="C41" s="105">
        <f>(B41/$B$37)*100</f>
        <v>28.233091885732886</v>
      </c>
      <c r="D41" s="65"/>
      <c r="E41" s="78" t="s">
        <v>70</v>
      </c>
      <c r="F41" s="97">
        <v>1611</v>
      </c>
      <c r="G41" s="105">
        <f t="shared" si="3"/>
        <v>25.19549577729121</v>
      </c>
    </row>
    <row r="42" spans="1:7" ht="12.75">
      <c r="A42" s="82" t="s">
        <v>261</v>
      </c>
      <c r="B42" s="98">
        <v>0</v>
      </c>
      <c r="C42" s="105">
        <f>(B42/$B$37)*100</f>
        <v>0</v>
      </c>
      <c r="D42" s="65"/>
      <c r="E42" s="78" t="s">
        <v>171</v>
      </c>
      <c r="F42" s="97">
        <v>519</v>
      </c>
      <c r="G42" s="105">
        <f t="shared" si="3"/>
        <v>8.11698467313106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497</v>
      </c>
      <c r="G43" s="105">
        <f t="shared" si="3"/>
        <v>7.77291210509853</v>
      </c>
    </row>
    <row r="44" spans="1:7" ht="12.75">
      <c r="A44" s="82" t="s">
        <v>292</v>
      </c>
      <c r="B44" s="98">
        <v>763</v>
      </c>
      <c r="C44" s="105">
        <f>(B44/$B$37)*100</f>
        <v>6.209815251892244</v>
      </c>
      <c r="D44" s="65"/>
      <c r="E44" s="78" t="s">
        <v>94</v>
      </c>
      <c r="F44" s="97">
        <v>89281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1004</v>
      </c>
      <c r="C46" s="105">
        <f>(B46/$B$37)*100</f>
        <v>8.171237893708797</v>
      </c>
      <c r="D46" s="65"/>
      <c r="E46" s="78" t="s">
        <v>97</v>
      </c>
      <c r="F46" s="97">
        <v>33184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58027</v>
      </c>
      <c r="G48" s="112" t="s">
        <v>262</v>
      </c>
    </row>
    <row r="49" spans="1:7" ht="13.5" thickBot="1">
      <c r="A49" s="82" t="s">
        <v>293</v>
      </c>
      <c r="B49" s="98">
        <v>9</v>
      </c>
      <c r="C49" s="105">
        <f aca="true" t="shared" si="4" ref="C49:C55">(B49/$B$37)*100</f>
        <v>0.07324814844958086</v>
      </c>
      <c r="D49" s="87"/>
      <c r="E49" s="88" t="s">
        <v>103</v>
      </c>
      <c r="F49" s="113">
        <v>40038</v>
      </c>
      <c r="G49" s="114" t="s">
        <v>262</v>
      </c>
    </row>
    <row r="50" spans="1:7" ht="13.5" thickTop="1">
      <c r="A50" s="82" t="s">
        <v>117</v>
      </c>
      <c r="B50" s="98">
        <v>657</v>
      </c>
      <c r="C50" s="105">
        <f t="shared" si="4"/>
        <v>5.347114836819403</v>
      </c>
      <c r="D50" s="65"/>
      <c r="E50" s="78"/>
      <c r="F50" s="86"/>
      <c r="G50" s="85"/>
    </row>
    <row r="51" spans="1:7" ht="12.75">
      <c r="A51" s="82" t="s">
        <v>118</v>
      </c>
      <c r="B51" s="98">
        <v>1876</v>
      </c>
      <c r="C51" s="105">
        <f t="shared" si="4"/>
        <v>15.268169610157075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650</v>
      </c>
      <c r="C52" s="105">
        <f t="shared" si="4"/>
        <v>5.290144054691951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1290</v>
      </c>
      <c r="C53" s="105">
        <f t="shared" si="4"/>
        <v>10.498901277773257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549</v>
      </c>
      <c r="C54" s="105">
        <f t="shared" si="4"/>
        <v>4.468137055424433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673</v>
      </c>
      <c r="C55" s="105">
        <f t="shared" si="4"/>
        <v>5.477333767396435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1200</v>
      </c>
      <c r="C57" s="105">
        <f>(B57/$B$37)*100</f>
        <v>9.766419793277448</v>
      </c>
      <c r="D57" s="65"/>
      <c r="E57" s="79" t="s">
        <v>85</v>
      </c>
      <c r="F57" s="80">
        <v>89</v>
      </c>
      <c r="G57" s="105">
        <f>(F57/L57)*100</f>
        <v>1.3919299343134188</v>
      </c>
      <c r="H57" s="79" t="s">
        <v>85</v>
      </c>
      <c r="L57" s="15">
        <v>6394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70</v>
      </c>
      <c r="G58" s="105">
        <f>(F58/L58)*100</f>
        <v>2.0933014354066986</v>
      </c>
      <c r="H58" s="78" t="s">
        <v>119</v>
      </c>
      <c r="L58" s="15">
        <v>3344</v>
      </c>
    </row>
    <row r="59" spans="1:12" ht="12.75">
      <c r="A59" s="82" t="s">
        <v>113</v>
      </c>
      <c r="B59" s="98">
        <v>1712</v>
      </c>
      <c r="C59" s="105">
        <f>(B59/$B$37)*100</f>
        <v>13.933425571742491</v>
      </c>
      <c r="D59" s="65"/>
      <c r="E59" s="78" t="s">
        <v>121</v>
      </c>
      <c r="F59" s="97">
        <v>59</v>
      </c>
      <c r="G59" s="105">
        <f>(F59/L59)*100</f>
        <v>4.773462783171521</v>
      </c>
      <c r="H59" s="78" t="s">
        <v>121</v>
      </c>
      <c r="L59" s="15">
        <v>1236</v>
      </c>
    </row>
    <row r="60" spans="1:7" ht="12.75">
      <c r="A60" s="82" t="s">
        <v>114</v>
      </c>
      <c r="B60" s="98">
        <v>2183</v>
      </c>
      <c r="C60" s="105">
        <f>(B60/$B$37)*100</f>
        <v>17.76674534060389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583</v>
      </c>
      <c r="C62" s="105">
        <f>(B62/$B$37)*100</f>
        <v>4.744852282900626</v>
      </c>
      <c r="D62" s="65"/>
      <c r="E62" s="79" t="s">
        <v>124</v>
      </c>
      <c r="F62" s="80">
        <v>27</v>
      </c>
      <c r="G62" s="105">
        <f>(F62/L62)*100</f>
        <v>4.397394136807818</v>
      </c>
      <c r="H62" s="79" t="s">
        <v>395</v>
      </c>
      <c r="L62" s="15">
        <v>614</v>
      </c>
    </row>
    <row r="63" spans="1:12" ht="12.75">
      <c r="A63" s="61" t="s">
        <v>294</v>
      </c>
      <c r="B63" s="98">
        <v>417</v>
      </c>
      <c r="C63" s="105">
        <f>(B63/$B$37)*100</f>
        <v>3.393830878163913</v>
      </c>
      <c r="D63" s="65"/>
      <c r="E63" s="78" t="s">
        <v>119</v>
      </c>
      <c r="F63" s="97">
        <v>27</v>
      </c>
      <c r="G63" s="105">
        <f>(F63/L63)*100</f>
        <v>7.670454545454546</v>
      </c>
      <c r="H63" s="78" t="s">
        <v>119</v>
      </c>
      <c r="L63" s="15">
        <v>352</v>
      </c>
    </row>
    <row r="64" spans="1:12" ht="12.75">
      <c r="A64" s="82" t="s">
        <v>115</v>
      </c>
      <c r="B64" s="98">
        <v>488</v>
      </c>
      <c r="C64" s="105">
        <f>(B64/$B$37)*100</f>
        <v>3.9716773825994958</v>
      </c>
      <c r="D64" s="65"/>
      <c r="E64" s="78" t="s">
        <v>121</v>
      </c>
      <c r="F64" s="97">
        <v>16</v>
      </c>
      <c r="G64" s="105">
        <f>(F64/L64)*100</f>
        <v>20.77922077922078</v>
      </c>
      <c r="H64" s="78" t="s">
        <v>121</v>
      </c>
      <c r="L64" s="15">
        <v>77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551</v>
      </c>
      <c r="G66" s="105">
        <f aca="true" t="shared" si="5" ref="G66:G71">(F66/L66)*100</f>
        <v>2.4062186121664704</v>
      </c>
      <c r="H66" s="79" t="s">
        <v>125</v>
      </c>
      <c r="L66" s="15">
        <v>22899</v>
      </c>
    </row>
    <row r="67" spans="1:12" ht="12.75">
      <c r="A67" s="82" t="s">
        <v>127</v>
      </c>
      <c r="B67" s="97">
        <v>10128</v>
      </c>
      <c r="C67" s="105">
        <f>(B67/$B$37)*100</f>
        <v>82.42858305526167</v>
      </c>
      <c r="D67" s="65"/>
      <c r="E67" s="78" t="s">
        <v>263</v>
      </c>
      <c r="F67" s="97">
        <v>377</v>
      </c>
      <c r="G67" s="105">
        <f t="shared" si="5"/>
        <v>2.251015046572725</v>
      </c>
      <c r="H67" s="78" t="s">
        <v>263</v>
      </c>
      <c r="L67" s="15">
        <v>16748</v>
      </c>
    </row>
    <row r="68" spans="1:12" ht="12.75">
      <c r="A68" s="82" t="s">
        <v>129</v>
      </c>
      <c r="B68" s="97">
        <v>1533</v>
      </c>
      <c r="C68" s="105">
        <f>(B68/$B$37)*100</f>
        <v>12.47660128591194</v>
      </c>
      <c r="D68" s="65"/>
      <c r="E68" s="78" t="s">
        <v>128</v>
      </c>
      <c r="F68" s="97">
        <v>79</v>
      </c>
      <c r="G68" s="105">
        <f t="shared" si="5"/>
        <v>3.553756185335133</v>
      </c>
      <c r="H68" s="78" t="s">
        <v>128</v>
      </c>
      <c r="L68" s="15">
        <v>2223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160</v>
      </c>
      <c r="G69" s="105">
        <f t="shared" si="5"/>
        <v>2.607137037640541</v>
      </c>
      <c r="H69" s="78" t="s">
        <v>130</v>
      </c>
      <c r="L69" s="15">
        <v>6137</v>
      </c>
    </row>
    <row r="70" spans="1:12" ht="12.75">
      <c r="A70" s="82" t="s">
        <v>377</v>
      </c>
      <c r="B70" s="97">
        <v>603</v>
      </c>
      <c r="C70" s="105">
        <f>(B70/$B$37)*100</f>
        <v>4.907625946121918</v>
      </c>
      <c r="D70" s="65"/>
      <c r="E70" s="78" t="s">
        <v>131</v>
      </c>
      <c r="F70" s="97">
        <v>87</v>
      </c>
      <c r="G70" s="105">
        <f t="shared" si="5"/>
        <v>1.96699073027357</v>
      </c>
      <c r="H70" s="78" t="s">
        <v>131</v>
      </c>
      <c r="L70" s="15">
        <v>4423</v>
      </c>
    </row>
    <row r="71" spans="1:12" ht="13.5" thickBot="1">
      <c r="A71" s="90" t="s">
        <v>372</v>
      </c>
      <c r="B71" s="110">
        <v>23</v>
      </c>
      <c r="C71" s="111">
        <f>(B71/$B$37)*100</f>
        <v>0.18718971270448442</v>
      </c>
      <c r="D71" s="91"/>
      <c r="E71" s="92" t="s">
        <v>132</v>
      </c>
      <c r="F71" s="110">
        <v>220</v>
      </c>
      <c r="G71" s="118">
        <f t="shared" si="5"/>
        <v>9.540329575021683</v>
      </c>
      <c r="H71" s="92" t="s">
        <v>132</v>
      </c>
      <c r="L71" s="15">
        <v>2306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8506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8108</v>
      </c>
      <c r="G9" s="81">
        <f>(F9/$F$9)*100</f>
        <v>100</v>
      </c>
      <c r="I9" s="53"/>
    </row>
    <row r="10" spans="1:7" ht="12.75">
      <c r="A10" s="36" t="s">
        <v>138</v>
      </c>
      <c r="B10" s="97">
        <v>6835</v>
      </c>
      <c r="C10" s="105">
        <f aca="true" t="shared" si="0" ref="C10:C18">(B10/$B$8)*100</f>
        <v>80.35504349870679</v>
      </c>
      <c r="E10" s="32" t="s">
        <v>139</v>
      </c>
      <c r="F10" s="97">
        <v>8006</v>
      </c>
      <c r="G10" s="105">
        <f>(F10/$F$9)*100</f>
        <v>98.74198322644303</v>
      </c>
    </row>
    <row r="11" spans="1:7" ht="12.75">
      <c r="A11" s="36" t="s">
        <v>140</v>
      </c>
      <c r="B11" s="97">
        <v>503</v>
      </c>
      <c r="C11" s="105">
        <f t="shared" si="0"/>
        <v>5.913472842699271</v>
      </c>
      <c r="E11" s="32" t="s">
        <v>141</v>
      </c>
      <c r="F11" s="97">
        <v>79</v>
      </c>
      <c r="G11" s="105">
        <f>(F11/$F$9)*100</f>
        <v>0.9743463246176617</v>
      </c>
    </row>
    <row r="12" spans="1:7" ht="12.75">
      <c r="A12" s="36" t="s">
        <v>142</v>
      </c>
      <c r="B12" s="97">
        <v>113</v>
      </c>
      <c r="C12" s="105">
        <f t="shared" si="0"/>
        <v>1.3284740183399952</v>
      </c>
      <c r="E12" s="32" t="s">
        <v>143</v>
      </c>
      <c r="F12" s="97">
        <v>23</v>
      </c>
      <c r="G12" s="105">
        <f>(F12/$F$9)*100</f>
        <v>0.2836704489393192</v>
      </c>
    </row>
    <row r="13" spans="1:7" ht="12.75">
      <c r="A13" s="36" t="s">
        <v>144</v>
      </c>
      <c r="B13" s="97">
        <v>302</v>
      </c>
      <c r="C13" s="105">
        <f t="shared" si="0"/>
        <v>3.550434987067952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215</v>
      </c>
      <c r="C14" s="105">
        <f t="shared" si="0"/>
        <v>2.527627557018575</v>
      </c>
      <c r="E14" s="42" t="s">
        <v>146</v>
      </c>
      <c r="F14" s="80">
        <v>6429</v>
      </c>
      <c r="G14" s="81">
        <f>(F14/$F$14)*100</f>
        <v>100</v>
      </c>
    </row>
    <row r="15" spans="1:7" ht="12.75">
      <c r="A15" s="36" t="s">
        <v>147</v>
      </c>
      <c r="B15" s="97">
        <v>212</v>
      </c>
      <c r="C15" s="105">
        <f t="shared" si="0"/>
        <v>2.4923583352927348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241</v>
      </c>
      <c r="C16" s="105">
        <f t="shared" si="0"/>
        <v>2.8332941453091935</v>
      </c>
      <c r="E16" s="1" t="s">
        <v>150</v>
      </c>
      <c r="F16" s="97">
        <v>0</v>
      </c>
      <c r="G16" s="105">
        <f>(F16/$F$14)*100</f>
        <v>0</v>
      </c>
    </row>
    <row r="17" spans="1:7" ht="12.75">
      <c r="A17" s="36" t="s">
        <v>151</v>
      </c>
      <c r="B17" s="97">
        <v>85</v>
      </c>
      <c r="C17" s="105">
        <f t="shared" si="0"/>
        <v>0.9992946155654832</v>
      </c>
      <c r="E17" s="1" t="s">
        <v>152</v>
      </c>
      <c r="F17" s="97">
        <v>132</v>
      </c>
      <c r="G17" s="105">
        <f aca="true" t="shared" si="1" ref="G17:G23">(F17/$F$14)*100</f>
        <v>2.053196453569762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658</v>
      </c>
      <c r="G18" s="105">
        <f t="shared" si="1"/>
        <v>10.23487323067351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2186</v>
      </c>
      <c r="G19" s="105">
        <f t="shared" si="1"/>
        <v>34.00217763260227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2541</v>
      </c>
      <c r="G20" s="105">
        <f t="shared" si="1"/>
        <v>39.52403173121792</v>
      </c>
    </row>
    <row r="21" spans="1:7" ht="12.75">
      <c r="A21" s="36" t="s">
        <v>157</v>
      </c>
      <c r="B21" s="98">
        <v>123</v>
      </c>
      <c r="C21" s="105">
        <f aca="true" t="shared" si="2" ref="C21:C28">(B21/$B$8)*100</f>
        <v>1.4460380907594639</v>
      </c>
      <c r="E21" s="1" t="s">
        <v>158</v>
      </c>
      <c r="F21" s="97">
        <v>686</v>
      </c>
      <c r="G21" s="105">
        <f t="shared" si="1"/>
        <v>10.670399751127704</v>
      </c>
    </row>
    <row r="22" spans="1:7" ht="12.75">
      <c r="A22" s="36" t="s">
        <v>159</v>
      </c>
      <c r="B22" s="98">
        <v>480</v>
      </c>
      <c r="C22" s="105">
        <f t="shared" si="2"/>
        <v>5.643075476134493</v>
      </c>
      <c r="E22" s="1" t="s">
        <v>160</v>
      </c>
      <c r="F22" s="97">
        <v>219</v>
      </c>
      <c r="G22" s="105">
        <f t="shared" si="1"/>
        <v>3.406439570695287</v>
      </c>
    </row>
    <row r="23" spans="1:7" ht="12.75">
      <c r="A23" s="36" t="s">
        <v>161</v>
      </c>
      <c r="B23" s="98">
        <v>712</v>
      </c>
      <c r="C23" s="105">
        <f t="shared" si="2"/>
        <v>8.370561956266165</v>
      </c>
      <c r="E23" s="1" t="s">
        <v>162</v>
      </c>
      <c r="F23" s="98">
        <v>7</v>
      </c>
      <c r="G23" s="105">
        <f t="shared" si="1"/>
        <v>0.10888163011354798</v>
      </c>
    </row>
    <row r="24" spans="1:7" ht="12.75">
      <c r="A24" s="36" t="s">
        <v>163</v>
      </c>
      <c r="B24" s="97">
        <v>870</v>
      </c>
      <c r="C24" s="105">
        <f t="shared" si="2"/>
        <v>10.22807430049377</v>
      </c>
      <c r="E24" s="1" t="s">
        <v>164</v>
      </c>
      <c r="F24" s="97">
        <v>206200</v>
      </c>
      <c r="G24" s="112" t="s">
        <v>262</v>
      </c>
    </row>
    <row r="25" spans="1:7" ht="12.75">
      <c r="A25" s="36" t="s">
        <v>165</v>
      </c>
      <c r="B25" s="97">
        <v>1039</v>
      </c>
      <c r="C25" s="105">
        <f t="shared" si="2"/>
        <v>12.214907124382789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2185</v>
      </c>
      <c r="C26" s="105">
        <f t="shared" si="2"/>
        <v>25.687749823653895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2329</v>
      </c>
      <c r="C27" s="105">
        <f t="shared" si="2"/>
        <v>27.38067246649424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768</v>
      </c>
      <c r="C28" s="105">
        <f t="shared" si="2"/>
        <v>9.028920761815188</v>
      </c>
      <c r="E28" s="32" t="s">
        <v>177</v>
      </c>
      <c r="F28" s="97">
        <v>5019</v>
      </c>
      <c r="G28" s="105">
        <f aca="true" t="shared" si="3" ref="G28:G35">(F28/$F$14)*100</f>
        <v>78.0681287914139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20</v>
      </c>
      <c r="G30" s="105">
        <f t="shared" si="3"/>
        <v>0.31109037175299425</v>
      </c>
    </row>
    <row r="31" spans="1:7" ht="12.75">
      <c r="A31" s="36" t="s">
        <v>181</v>
      </c>
      <c r="B31" s="97">
        <v>26</v>
      </c>
      <c r="C31" s="105">
        <f aca="true" t="shared" si="4" ref="C31:C39">(B31/$B$8)*100</f>
        <v>0.3056665882906184</v>
      </c>
      <c r="E31" s="32" t="s">
        <v>182</v>
      </c>
      <c r="F31" s="97">
        <v>26</v>
      </c>
      <c r="G31" s="105">
        <f t="shared" si="3"/>
        <v>0.4044174832788925</v>
      </c>
    </row>
    <row r="32" spans="1:7" ht="12.75">
      <c r="A32" s="36" t="s">
        <v>183</v>
      </c>
      <c r="B32" s="97">
        <v>112</v>
      </c>
      <c r="C32" s="105">
        <f t="shared" si="4"/>
        <v>1.3167176110980485</v>
      </c>
      <c r="E32" s="32" t="s">
        <v>184</v>
      </c>
      <c r="F32" s="97">
        <v>367</v>
      </c>
      <c r="G32" s="105">
        <f t="shared" si="3"/>
        <v>5.708508321667445</v>
      </c>
    </row>
    <row r="33" spans="1:7" ht="12.75">
      <c r="A33" s="36" t="s">
        <v>185</v>
      </c>
      <c r="B33" s="97">
        <v>501</v>
      </c>
      <c r="C33" s="105">
        <f t="shared" si="4"/>
        <v>5.889960028215378</v>
      </c>
      <c r="E33" s="32" t="s">
        <v>186</v>
      </c>
      <c r="F33" s="97">
        <v>1045</v>
      </c>
      <c r="G33" s="105">
        <f t="shared" si="3"/>
        <v>16.25447192409395</v>
      </c>
    </row>
    <row r="34" spans="1:7" ht="12.75">
      <c r="A34" s="36" t="s">
        <v>187</v>
      </c>
      <c r="B34" s="97">
        <v>623</v>
      </c>
      <c r="C34" s="105">
        <f t="shared" si="4"/>
        <v>7.324241711732895</v>
      </c>
      <c r="E34" s="32" t="s">
        <v>188</v>
      </c>
      <c r="F34" s="97">
        <v>1804</v>
      </c>
      <c r="G34" s="105">
        <f t="shared" si="3"/>
        <v>28.06035153212008</v>
      </c>
    </row>
    <row r="35" spans="1:7" ht="12.75">
      <c r="A35" s="36" t="s">
        <v>189</v>
      </c>
      <c r="B35" s="97">
        <v>1091</v>
      </c>
      <c r="C35" s="105">
        <f t="shared" si="4"/>
        <v>12.826240300964026</v>
      </c>
      <c r="E35" s="32" t="s">
        <v>190</v>
      </c>
      <c r="F35" s="97">
        <v>1757</v>
      </c>
      <c r="G35" s="105">
        <f t="shared" si="3"/>
        <v>27.329289158500547</v>
      </c>
    </row>
    <row r="36" spans="1:7" ht="12.75">
      <c r="A36" s="36" t="s">
        <v>191</v>
      </c>
      <c r="B36" s="97">
        <v>1444</v>
      </c>
      <c r="C36" s="105">
        <f t="shared" si="4"/>
        <v>16.976252057371266</v>
      </c>
      <c r="E36" s="32" t="s">
        <v>192</v>
      </c>
      <c r="F36" s="97">
        <v>1646</v>
      </c>
      <c r="G36" s="112" t="s">
        <v>262</v>
      </c>
    </row>
    <row r="37" spans="1:7" ht="12.75">
      <c r="A37" s="36" t="s">
        <v>193</v>
      </c>
      <c r="B37" s="97">
        <v>1657</v>
      </c>
      <c r="C37" s="105">
        <f t="shared" si="4"/>
        <v>19.480366799905948</v>
      </c>
      <c r="E37" s="32" t="s">
        <v>194</v>
      </c>
      <c r="F37" s="97">
        <v>1410</v>
      </c>
      <c r="G37" s="105">
        <f>(F37/$F$14)*100</f>
        <v>21.931871208586095</v>
      </c>
    </row>
    <row r="38" spans="1:7" ht="12.75">
      <c r="A38" s="36" t="s">
        <v>195</v>
      </c>
      <c r="B38" s="97">
        <v>1761</v>
      </c>
      <c r="C38" s="105">
        <f t="shared" si="4"/>
        <v>20.70303315306842</v>
      </c>
      <c r="E38" s="32" t="s">
        <v>192</v>
      </c>
      <c r="F38" s="97">
        <v>554</v>
      </c>
      <c r="G38" s="112" t="s">
        <v>262</v>
      </c>
    </row>
    <row r="39" spans="1:7" ht="12.75">
      <c r="A39" s="36" t="s">
        <v>196</v>
      </c>
      <c r="B39" s="97">
        <v>1291</v>
      </c>
      <c r="C39" s="105">
        <f t="shared" si="4"/>
        <v>15.177521749353398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6.8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8108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1828</v>
      </c>
      <c r="G43" s="105">
        <f aca="true" t="shared" si="5" ref="G43:G48">(F43/$F$14)*100</f>
        <v>28.433659978223673</v>
      </c>
    </row>
    <row r="44" spans="1:7" ht="12.75">
      <c r="A44" s="36" t="s">
        <v>210</v>
      </c>
      <c r="B44" s="98">
        <v>1082</v>
      </c>
      <c r="C44" s="105">
        <f aca="true" t="shared" si="6" ref="C44:C49">(B44/$B$42)*100</f>
        <v>13.34484459792797</v>
      </c>
      <c r="E44" s="32" t="s">
        <v>211</v>
      </c>
      <c r="F44" s="97">
        <v>1107</v>
      </c>
      <c r="G44" s="105">
        <f t="shared" si="5"/>
        <v>17.218852076528233</v>
      </c>
    </row>
    <row r="45" spans="1:7" ht="12.75">
      <c r="A45" s="36" t="s">
        <v>212</v>
      </c>
      <c r="B45" s="98">
        <v>2053</v>
      </c>
      <c r="C45" s="105">
        <f t="shared" si="6"/>
        <v>25.320670942279232</v>
      </c>
      <c r="E45" s="32" t="s">
        <v>213</v>
      </c>
      <c r="F45" s="97">
        <v>1054</v>
      </c>
      <c r="G45" s="105">
        <f t="shared" si="5"/>
        <v>16.394462591382798</v>
      </c>
    </row>
    <row r="46" spans="1:7" ht="12.75">
      <c r="A46" s="36" t="s">
        <v>214</v>
      </c>
      <c r="B46" s="98">
        <v>1436</v>
      </c>
      <c r="C46" s="105">
        <f t="shared" si="6"/>
        <v>17.710902812037492</v>
      </c>
      <c r="E46" s="32" t="s">
        <v>215</v>
      </c>
      <c r="F46" s="97">
        <v>757</v>
      </c>
      <c r="G46" s="105">
        <f t="shared" si="5"/>
        <v>11.774770570850832</v>
      </c>
    </row>
    <row r="47" spans="1:7" ht="12.75">
      <c r="A47" s="36" t="s">
        <v>216</v>
      </c>
      <c r="B47" s="97">
        <v>1477</v>
      </c>
      <c r="C47" s="105">
        <f t="shared" si="6"/>
        <v>18.216576221016282</v>
      </c>
      <c r="E47" s="32" t="s">
        <v>217</v>
      </c>
      <c r="F47" s="97">
        <v>600</v>
      </c>
      <c r="G47" s="105">
        <f t="shared" si="5"/>
        <v>9.332711152589827</v>
      </c>
    </row>
    <row r="48" spans="1:7" ht="12.75">
      <c r="A48" s="36" t="s">
        <v>218</v>
      </c>
      <c r="B48" s="97">
        <v>1069</v>
      </c>
      <c r="C48" s="105">
        <f t="shared" si="6"/>
        <v>13.184509126788358</v>
      </c>
      <c r="E48" s="32" t="s">
        <v>219</v>
      </c>
      <c r="F48" s="97">
        <v>1065</v>
      </c>
      <c r="G48" s="105">
        <f t="shared" si="5"/>
        <v>16.565562295846945</v>
      </c>
    </row>
    <row r="49" spans="1:7" ht="12.75">
      <c r="A49" s="36" t="s">
        <v>220</v>
      </c>
      <c r="B49" s="97">
        <v>991</v>
      </c>
      <c r="C49" s="105">
        <f t="shared" si="6"/>
        <v>12.222496299950667</v>
      </c>
      <c r="E49" s="32" t="s">
        <v>221</v>
      </c>
      <c r="F49" s="97">
        <v>18</v>
      </c>
      <c r="G49" s="105">
        <f>(F49/$F$14)*100</f>
        <v>0.2799813345776948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1231</v>
      </c>
      <c r="G51" s="81">
        <f>(F51/F$51)*100</f>
        <v>100</v>
      </c>
    </row>
    <row r="52" spans="1:7" ht="12.75">
      <c r="A52" s="4" t="s">
        <v>224</v>
      </c>
      <c r="B52" s="97">
        <v>284</v>
      </c>
      <c r="C52" s="105">
        <f>(B52/$B$42)*100</f>
        <v>3.5027133695115933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1918</v>
      </c>
      <c r="C53" s="105">
        <f>(B53/$B$42)*100</f>
        <v>23.655648741983228</v>
      </c>
      <c r="E53" s="32" t="s">
        <v>227</v>
      </c>
      <c r="F53" s="97">
        <v>20</v>
      </c>
      <c r="G53" s="105">
        <f>(F53/F$51)*100</f>
        <v>1.6246953696181965</v>
      </c>
    </row>
    <row r="54" spans="1:7" ht="12.75">
      <c r="A54" s="4" t="s">
        <v>228</v>
      </c>
      <c r="B54" s="97">
        <v>4062</v>
      </c>
      <c r="C54" s="105">
        <f>(B54/$B$42)*100</f>
        <v>50.09866798223976</v>
      </c>
      <c r="E54" s="32" t="s">
        <v>229</v>
      </c>
      <c r="F54" s="97">
        <v>20</v>
      </c>
      <c r="G54" s="105">
        <f aca="true" t="shared" si="7" ref="G54:G60">(F54/F$51)*100</f>
        <v>1.6246953696181965</v>
      </c>
    </row>
    <row r="55" spans="1:7" ht="12.75">
      <c r="A55" s="4" t="s">
        <v>230</v>
      </c>
      <c r="B55" s="97">
        <v>1844</v>
      </c>
      <c r="C55" s="105">
        <f>(B55/$B$42)*100</f>
        <v>22.74296990626542</v>
      </c>
      <c r="E55" s="32" t="s">
        <v>231</v>
      </c>
      <c r="F55" s="97">
        <v>49</v>
      </c>
      <c r="G55" s="105">
        <f t="shared" si="7"/>
        <v>3.9805036555645814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106</v>
      </c>
      <c r="G56" s="105">
        <f t="shared" si="7"/>
        <v>8.610885458976442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495</v>
      </c>
      <c r="G57" s="105">
        <f t="shared" si="7"/>
        <v>40.21121039805037</v>
      </c>
    </row>
    <row r="58" spans="1:7" ht="12.75">
      <c r="A58" s="36" t="s">
        <v>235</v>
      </c>
      <c r="B58" s="97">
        <v>2688</v>
      </c>
      <c r="C58" s="105">
        <f aca="true" t="shared" si="8" ref="C58:C66">(B58/$B$42)*100</f>
        <v>33.15244203256044</v>
      </c>
      <c r="E58" s="32" t="s">
        <v>236</v>
      </c>
      <c r="F58" s="97">
        <v>320</v>
      </c>
      <c r="G58" s="105">
        <f t="shared" si="7"/>
        <v>25.995125913891144</v>
      </c>
    </row>
    <row r="59" spans="1:7" ht="12.75">
      <c r="A59" s="36" t="s">
        <v>237</v>
      </c>
      <c r="B59" s="97">
        <v>360</v>
      </c>
      <c r="C59" s="105">
        <f t="shared" si="8"/>
        <v>4.440059200789344</v>
      </c>
      <c r="E59" s="32" t="s">
        <v>238</v>
      </c>
      <c r="F59" s="98">
        <v>113</v>
      </c>
      <c r="G59" s="105">
        <f t="shared" si="7"/>
        <v>9.179528838342812</v>
      </c>
    </row>
    <row r="60" spans="1:7" ht="12.75">
      <c r="A60" s="36" t="s">
        <v>239</v>
      </c>
      <c r="B60" s="97">
        <v>643</v>
      </c>
      <c r="C60" s="105">
        <f t="shared" si="8"/>
        <v>7.930439072520967</v>
      </c>
      <c r="E60" s="32" t="s">
        <v>240</v>
      </c>
      <c r="F60" s="97">
        <v>108</v>
      </c>
      <c r="G60" s="105">
        <f t="shared" si="7"/>
        <v>8.773354995938261</v>
      </c>
    </row>
    <row r="61" spans="1:7" ht="12.75">
      <c r="A61" s="36" t="s">
        <v>241</v>
      </c>
      <c r="B61" s="97">
        <v>4338</v>
      </c>
      <c r="C61" s="105">
        <f t="shared" si="8"/>
        <v>53.50271336951159</v>
      </c>
      <c r="E61" s="32" t="s">
        <v>164</v>
      </c>
      <c r="F61" s="97">
        <v>948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30</v>
      </c>
      <c r="C63" s="105">
        <f t="shared" si="8"/>
        <v>0.370004933399112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25</v>
      </c>
      <c r="C65" s="105">
        <f t="shared" si="8"/>
        <v>0.30833744449926</v>
      </c>
      <c r="E65" s="32" t="s">
        <v>209</v>
      </c>
      <c r="F65" s="97">
        <v>202</v>
      </c>
      <c r="G65" s="105">
        <f aca="true" t="shared" si="9" ref="G65:G71">(F65/F$51)*100</f>
        <v>16.409423233143787</v>
      </c>
    </row>
    <row r="66" spans="1:7" ht="12.75">
      <c r="A66" s="36" t="s">
        <v>248</v>
      </c>
      <c r="B66" s="97">
        <v>24</v>
      </c>
      <c r="C66" s="105">
        <f t="shared" si="8"/>
        <v>0.2960039467192896</v>
      </c>
      <c r="E66" s="32" t="s">
        <v>211</v>
      </c>
      <c r="F66" s="97">
        <v>262</v>
      </c>
      <c r="G66" s="105">
        <f t="shared" si="9"/>
        <v>21.283509341998375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142</v>
      </c>
      <c r="G67" s="105">
        <f t="shared" si="9"/>
        <v>11.535337124289196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119</v>
      </c>
      <c r="G68" s="105">
        <f t="shared" si="9"/>
        <v>9.66693744922827</v>
      </c>
    </row>
    <row r="69" spans="1:7" ht="12.75">
      <c r="A69" s="36" t="s">
        <v>250</v>
      </c>
      <c r="B69" s="97">
        <v>21</v>
      </c>
      <c r="C69" s="105">
        <f>(B69/$B$42)*100</f>
        <v>0.2590034533793784</v>
      </c>
      <c r="E69" s="32" t="s">
        <v>217</v>
      </c>
      <c r="F69" s="97">
        <v>76</v>
      </c>
      <c r="G69" s="105">
        <f t="shared" si="9"/>
        <v>6.173842404549148</v>
      </c>
    </row>
    <row r="70" spans="1:7" ht="12.75">
      <c r="A70" s="36" t="s">
        <v>252</v>
      </c>
      <c r="B70" s="97">
        <v>24</v>
      </c>
      <c r="C70" s="105">
        <f>(B70/$B$42)*100</f>
        <v>0.2960039467192896</v>
      </c>
      <c r="E70" s="32" t="s">
        <v>219</v>
      </c>
      <c r="F70" s="97">
        <v>312</v>
      </c>
      <c r="G70" s="105">
        <f t="shared" si="9"/>
        <v>25.345247766043865</v>
      </c>
    </row>
    <row r="71" spans="1:7" ht="12.75">
      <c r="A71" s="54" t="s">
        <v>253</v>
      </c>
      <c r="B71" s="103">
        <v>7</v>
      </c>
      <c r="C71" s="115">
        <f>(B71/$B$42)*100</f>
        <v>0.0863344844597928</v>
      </c>
      <c r="D71" s="41"/>
      <c r="E71" s="44" t="s">
        <v>221</v>
      </c>
      <c r="F71" s="103">
        <v>118</v>
      </c>
      <c r="G71" s="115">
        <f t="shared" si="9"/>
        <v>9.58570268074736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2002-06-12T15:20:27Z</dcterms:modified>
  <cp:category/>
  <cp:version/>
  <cp:contentType/>
  <cp:contentStatus/>
</cp:coreProperties>
</file>