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<sst xmlns="http://schemas.openxmlformats.org/spreadsheetml/2006/main" count="696" uniqueCount="437">
  <si>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</si>
  <si>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</si>
  <si>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</si>
  <si>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</si>
  <si>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</si>
  <si>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</si>
  <si>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</si>
  <si>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</si>
  <si>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</si>
  <si>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</si>
  <si>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</si>
  <si>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</si>
  <si>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</si>
  <si>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</si>
  <si>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</si>
  <si>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</si>
  <si>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</si>
  <si>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</si>
  <si>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</si>
  <si>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</si>
  <si>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</si>
  <si>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</si>
  <si>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</si>
  <si>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</si>
  <si>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</si>
  <si>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</si>
  <si>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</si>
  <si>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</si>
  <si>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</si>
  <si>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</si>
  <si>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</si>
  <si>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</si>
  <si>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</si>
  <si>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</si>
  <si>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</si>
  <si>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</si>
  <si>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</si>
  <si>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</si>
  <si>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</si>
  <si>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</si>
  <si>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</si>
  <si>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</si>
  <si>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</si>
  <si>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</si>
  <si>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</si>
  <si>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</si>
  <si>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</si>
  <si>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</si>
  <si>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</si>
  <si>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</si>
  <si>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</si>
  <si>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</si>
  <si>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</si>
  <si>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</si>
  <si>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</si>
  <si>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</si>
  <si>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</si>
  <si>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</si>
  <si>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</si>
  <si>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</si>
  <si>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</si>
  <si>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</si>
  <si>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</si>
  <si>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</si>
  <si>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</si>
  <si>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</si>
  <si>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</si>
  <si>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</si>
  <si>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</si>
  <si>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</si>
  <si>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</si>
  <si>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</si>
  <si>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</si>
  <si>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</si>
  <si>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</si>
  <si>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</si>
  <si>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</si>
  <si>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</si>
  <si>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</si>
  <si>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</si>
  <si>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</si>
  <si>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</si>
  <si>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</si>
  <si>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</si>
  <si>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</si>
  <si>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</si>
  <si>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</si>
  <si>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</si>
  <si>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</si>
  <si>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</si>
  <si>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</si>
  <si>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</si>
  <si>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</si>
  <si>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</si>
  <si>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</si>
  <si>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</si>
  <si>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</si>
  <si>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</si>
  <si>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</si>
  <si>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</si>
  <si>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</si>
  <si>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</si>
  <si>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</si>
  <si>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</si>
  <si>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</si>
  <si>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</si>
  <si>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</si>
  <si>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</si>
  <si>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</si>
  <si>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</si>
  <si>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</si>
  <si>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</si>
  <si>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</si>
  <si>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</si>
  <si>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</si>
  <si>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</si>
  <si>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</si>
  <si>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</si>
  <si>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</si>
  <si>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</si>
  <si>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</si>
  <si>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</si>
  <si>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</si>
  <si>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</si>
  <si>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</si>
  <si>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</si>
  <si>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</si>
  <si>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</si>
  <si>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</si>
  <si>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</si>
  <si>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</si>
  <si>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</si>
  <si>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</si>
  <si>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</si>
  <si>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</si>
  <si>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</si>
  <si>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</si>
  <si>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</si>
  <si>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</si>
  <si>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</si>
  <si>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</si>
  <si>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</si>
  <si>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</si>
  <si>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</si>
  <si>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</si>
  <si>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</si>
  <si>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</si>
  <si>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</si>
  <si>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</si>
  <si>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</si>
  <si>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</si>
  <si>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</si>
  <si>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</si>
  <si>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</si>
  <si>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</si>
  <si>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</si>
  <si>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</si>
  <si>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</si>
  <si>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</si>
  <si>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</si>
  <si>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</si>
  <si>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</si>
  <si>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</si>
  <si>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</si>
  <si>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</si>
  <si>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</si>
  <si>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</si>
  <si>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</si>
  <si>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</si>
  <si>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</si>
  <si>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</si>
  <si>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</si>
  <si>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</si>
  <si>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</si>
  <si>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</si>
  <si>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</si>
  <si>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</si>
  <si>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</si>
  <si>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</si>
  <si>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</si>
  <si>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</si>
  <si>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</si>
  <si>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</si>
  <si>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</si>
  <si>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</si>
  <si>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</si>
  <si>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</si>
  <si>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</si>
  <si>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</si>
  <si>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</si>
  <si>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</si>
  <si>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</si>
  <si>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</si>
  <si>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</si>
  <si>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</si>
  <si>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</si>
  <si>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</si>
  <si>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</si>
  <si>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</si>
  <si>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</si>
  <si>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</si>
  <si>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</si>
  <si>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</si>
  <si>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</si>
  <si>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</si>
  <si>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</si>
  <si>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</si>
  <si>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</si>
  <si>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</si>
  <si>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</si>
  <si>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</si>
  <si>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</si>
  <si>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</si>
  <si>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</si>
  <si>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</si>
  <si>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</si>
  <si>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</si>
  <si>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</si>
  <si>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</si>
  <si>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</si>
  <si>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</si>
  <si>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</si>
  <si>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</si>
  <si>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</si>
  <si>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</si>
  <si>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</si>
  <si>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</si>
  <si>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</si>
  <si>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</si>
  <si>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</si>
  <si>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</si>
  <si>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</si>
  <si>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</si>
  <si>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</si>
  <si>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</si>
  <si>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</si>
  <si>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</si>
  <si>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</si>
  <si>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</si>
  <si>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</si>
  <si>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</si>
  <si>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</si>
  <si>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</si>
  <si>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</si>
  <si>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</si>
  <si>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</si>
  <si>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</si>
  <si>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</si>
  <si>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</si>
  <si>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</si>
  <si>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</si>
  <si>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</si>
  <si>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</si>
  <si>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</si>
  <si>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</si>
  <si>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</si>
  <si>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</si>
  <si>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</si>
  <si>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</si>
  <si>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</si>
  <si>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</si>
  <si>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</si>
  <si>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</si>
  <si>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</si>
  <si>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</si>
  <si>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</si>
  <si>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</si>
  <si>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</si>
  <si>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</si>
  <si>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</si>
  <si>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</si>
  <si>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</si>
  <si>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</si>
  <si>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</si>
  <si>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</si>
  <si>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</si>
  <si>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</si>
  <si>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</si>
  <si>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</si>
  <si>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</si>
  <si>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</si>
  <si>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</si>
  <si>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</si>
  <si>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</si>
  <si>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</si>
  <si>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</si>
  <si>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</si>
  <si>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</si>
  <si>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</si>
  <si>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</si>
  <si>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</si>
  <si>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</si>
  <si>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</si>
  <si>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</si>
  <si>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</si>
  <si>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</si>
  <si>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</si>
  <si>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</si>
  <si>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</si>
  <si>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</si>
  <si>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</si>
  <si>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</si>
  <si>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</si>
  <si>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</si>
  <si>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</si>
  <si>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</si>
  <si>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</si>
  <si>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</si>
  <si>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</si>
  <si>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</si>
  <si>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</si>
  <si>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</si>
  <si>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</si>
  <si>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</si>
  <si>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</si>
  <si>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</si>
  <si>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</si>
  <si>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</si>
  <si>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</si>
  <si>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</si>
  <si>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</si>
  <si>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</si>
  <si>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</si>
  <si>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</si>
  <si>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</si>
  <si>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</si>
  <si>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</si>
  <si>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</si>
  <si>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</si>
  <si>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</si>
  <si>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</si>
  <si>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</si>
  <si>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</si>
  <si>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</si>
  <si>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</si>
  <si>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</si>
  <si>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</si>
  <si>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</si>
  <si>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</si>
  <si>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</si>
  <si>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</si>
  <si>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</si>
  <si>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</si>
  <si>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</si>
  <si>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</si>
  <si>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</si>
  <si>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</si>
  <si>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</si>
  <si>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</si>
  <si>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</si>
  <si>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</si>
  <si>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</si>
  <si>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</si>
  <si>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</si>
  <si>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</si>
  <si>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</si>
  <si>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</si>
  <si>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</si>
  <si>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</si>
  <si>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</si>
  <si>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</si>
  <si>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</si>
  <si>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</si>
  <si>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</si>
  <si>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</si>
  <si>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</si>
  <si>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</si>
  <si>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</si>
  <si>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</si>
  <si>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</si>
  <si>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</si>
  <si>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</si>
  <si>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</si>
  <si>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</si>
  <si>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</si>
  <si>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</si>
  <si>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</si>
  <si>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</si>
  <si>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</si>
  <si>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</si>
  <si>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</si>
  <si>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</si>
  <si>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</si>
  <si>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</si>
  <si>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</si>
  <si>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</si>
  <si>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</si>
  <si>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</si>
  <si>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</si>
  <si>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</si>
  <si>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</si>
  <si>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</si>
  <si>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</si>
  <si>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</si>
  <si>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</si>
  <si>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</si>
  <si>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Washington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</si>
  <si>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Washington township,</t>
    </r>
    <r>
      <rPr>
        <b/>
        <sz val="12"/>
        <rFont val="Arial"/>
        <family val="2"/>
      </rPr>
      <t xml:space="preserve">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</si>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</sst>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17592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17592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8593</v>
      </c>
      <c r="C9" s="151">
        <f>(B9/$B$7)*100</f>
        <v>48.84606639381537</v>
      </c>
      <c r="D9" s="152"/>
      <c r="E9" s="152" t="s">
        <v>403</v>
      </c>
      <c r="F9" s="150">
        <v>389</v>
      </c>
      <c r="G9" s="153">
        <f t="shared" si="0"/>
        <v>2.211232378353797</v>
      </c>
    </row>
    <row r="10" spans="1:7" ht="12.75">
      <c r="A10" s="149" t="s">
        <v>404</v>
      </c>
      <c r="B10" s="150">
        <v>8999</v>
      </c>
      <c r="C10" s="151">
        <f>(B10/$B$7)*100</f>
        <v>51.15393360618463</v>
      </c>
      <c r="D10" s="152"/>
      <c r="E10" s="152" t="s">
        <v>405</v>
      </c>
      <c r="F10" s="150">
        <v>47</v>
      </c>
      <c r="G10" s="153">
        <f t="shared" si="0"/>
        <v>0.2671668940427467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127</v>
      </c>
      <c r="G11" s="153">
        <f t="shared" si="0"/>
        <v>0.721919054115507</v>
      </c>
    </row>
    <row r="12" spans="1:7" ht="12.75">
      <c r="A12" s="149" t="s">
        <v>407</v>
      </c>
      <c r="B12" s="150">
        <v>1213</v>
      </c>
      <c r="C12" s="151">
        <f aca="true" t="shared" si="1" ref="C12:C24">B12*100/B$7</f>
        <v>6.895179627103229</v>
      </c>
      <c r="D12" s="152"/>
      <c r="E12" s="152" t="s">
        <v>408</v>
      </c>
      <c r="F12" s="150">
        <v>62</v>
      </c>
      <c r="G12" s="153">
        <f t="shared" si="0"/>
        <v>0.35243292405638926</v>
      </c>
    </row>
    <row r="13" spans="1:7" ht="12.75">
      <c r="A13" s="149" t="s">
        <v>409</v>
      </c>
      <c r="B13" s="150">
        <v>1570</v>
      </c>
      <c r="C13" s="151">
        <f t="shared" si="1"/>
        <v>8.924511141427923</v>
      </c>
      <c r="D13" s="152"/>
      <c r="E13" s="152" t="s">
        <v>410</v>
      </c>
      <c r="F13" s="150">
        <v>153</v>
      </c>
      <c r="G13" s="153">
        <f t="shared" si="0"/>
        <v>0.8697135061391542</v>
      </c>
    </row>
    <row r="14" spans="1:7" ht="12.75">
      <c r="A14" s="149" t="s">
        <v>411</v>
      </c>
      <c r="B14" s="150">
        <v>1598</v>
      </c>
      <c r="C14" s="151">
        <f t="shared" si="1"/>
        <v>9.083674397453388</v>
      </c>
      <c r="D14" s="152"/>
      <c r="E14" s="152" t="s">
        <v>412</v>
      </c>
      <c r="F14" s="150">
        <v>17203</v>
      </c>
      <c r="G14" s="153">
        <f t="shared" si="0"/>
        <v>97.7887676216462</v>
      </c>
    </row>
    <row r="15" spans="1:7" ht="12.75">
      <c r="A15" s="149" t="s">
        <v>413</v>
      </c>
      <c r="B15" s="150">
        <v>1292</v>
      </c>
      <c r="C15" s="151">
        <f t="shared" si="1"/>
        <v>7.34424738517508</v>
      </c>
      <c r="D15" s="152"/>
      <c r="E15" s="152" t="s">
        <v>414</v>
      </c>
      <c r="F15" s="150">
        <v>16610</v>
      </c>
      <c r="G15" s="153">
        <f t="shared" si="0"/>
        <v>94.41791723510687</v>
      </c>
    </row>
    <row r="16" spans="1:7" ht="12.75">
      <c r="A16" s="149" t="s">
        <v>415</v>
      </c>
      <c r="B16" s="150">
        <v>566</v>
      </c>
      <c r="C16" s="151">
        <f t="shared" si="1"/>
        <v>3.2173715325147794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1531</v>
      </c>
      <c r="C17" s="151">
        <f t="shared" si="1"/>
        <v>8.702819463392451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3437</v>
      </c>
      <c r="C18" s="151">
        <f t="shared" si="1"/>
        <v>19.537289677125965</v>
      </c>
      <c r="D18" s="152"/>
      <c r="E18" s="143" t="s">
        <v>419</v>
      </c>
      <c r="F18" s="141">
        <v>17592</v>
      </c>
      <c r="G18" s="148">
        <v>100</v>
      </c>
    </row>
    <row r="19" spans="1:7" ht="12.75">
      <c r="A19" s="149" t="s">
        <v>420</v>
      </c>
      <c r="B19" s="150">
        <v>3352</v>
      </c>
      <c r="C19" s="151">
        <f t="shared" si="1"/>
        <v>19.054115507048657</v>
      </c>
      <c r="D19" s="152"/>
      <c r="E19" s="152" t="s">
        <v>421</v>
      </c>
      <c r="F19" s="150">
        <v>17394</v>
      </c>
      <c r="G19" s="153">
        <f aca="true" t="shared" si="2" ref="G19:G30">F19*100/F$18</f>
        <v>98.87448840381992</v>
      </c>
    </row>
    <row r="20" spans="1:7" ht="12.75">
      <c r="A20" s="149" t="s">
        <v>422</v>
      </c>
      <c r="B20" s="150">
        <v>1047</v>
      </c>
      <c r="C20" s="151">
        <f t="shared" si="1"/>
        <v>5.951568894952251</v>
      </c>
      <c r="D20" s="152"/>
      <c r="E20" s="152" t="s">
        <v>423</v>
      </c>
      <c r="F20" s="150">
        <v>5755</v>
      </c>
      <c r="G20" s="153">
        <f t="shared" si="2"/>
        <v>32.713733515234196</v>
      </c>
    </row>
    <row r="21" spans="1:7" ht="12.75">
      <c r="A21" s="149" t="s">
        <v>424</v>
      </c>
      <c r="B21" s="150">
        <v>537</v>
      </c>
      <c r="C21" s="151">
        <f t="shared" si="1"/>
        <v>3.052523874488404</v>
      </c>
      <c r="D21" s="152"/>
      <c r="E21" s="152" t="s">
        <v>425</v>
      </c>
      <c r="F21" s="150">
        <v>4377</v>
      </c>
      <c r="G21" s="153">
        <f t="shared" si="2"/>
        <v>24.8806275579809</v>
      </c>
    </row>
    <row r="22" spans="1:7" ht="12.75">
      <c r="A22" s="149" t="s">
        <v>426</v>
      </c>
      <c r="B22" s="150">
        <v>653</v>
      </c>
      <c r="C22" s="151">
        <f t="shared" si="1"/>
        <v>3.7119145065939065</v>
      </c>
      <c r="D22" s="152"/>
      <c r="E22" s="152" t="s">
        <v>427</v>
      </c>
      <c r="F22" s="150">
        <v>6435</v>
      </c>
      <c r="G22" s="153">
        <f t="shared" si="2"/>
        <v>36.57912687585266</v>
      </c>
    </row>
    <row r="23" spans="1:7" ht="12.75">
      <c r="A23" s="149" t="s">
        <v>428</v>
      </c>
      <c r="B23" s="150">
        <v>459</v>
      </c>
      <c r="C23" s="151">
        <f t="shared" si="1"/>
        <v>2.6091405184174623</v>
      </c>
      <c r="D23" s="152"/>
      <c r="E23" s="152" t="s">
        <v>429</v>
      </c>
      <c r="F23" s="150">
        <v>5162</v>
      </c>
      <c r="G23" s="153">
        <f t="shared" si="2"/>
        <v>29.34288312869486</v>
      </c>
    </row>
    <row r="24" spans="1:7" ht="12.75">
      <c r="A24" s="149" t="s">
        <v>430</v>
      </c>
      <c r="B24" s="150">
        <v>337</v>
      </c>
      <c r="C24" s="151">
        <f t="shared" si="1"/>
        <v>1.915643474306503</v>
      </c>
      <c r="D24" s="152"/>
      <c r="E24" s="152" t="s">
        <v>431</v>
      </c>
      <c r="F24" s="150">
        <v>463</v>
      </c>
      <c r="G24" s="153">
        <f t="shared" si="2"/>
        <v>2.6318781264211006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110</v>
      </c>
      <c r="G25" s="153">
        <f t="shared" si="2"/>
        <v>0.6252842201000455</v>
      </c>
    </row>
    <row r="26" spans="1:7" ht="12.75">
      <c r="A26" s="149" t="s">
        <v>433</v>
      </c>
      <c r="B26" s="155">
        <v>38.3</v>
      </c>
      <c r="C26" s="156" t="s">
        <v>261</v>
      </c>
      <c r="D26" s="152"/>
      <c r="E26" s="157" t="s">
        <v>434</v>
      </c>
      <c r="F26" s="158">
        <v>364</v>
      </c>
      <c r="G26" s="153">
        <f t="shared" si="2"/>
        <v>2.0691223283310594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147</v>
      </c>
      <c r="G27" s="153">
        <f t="shared" si="2"/>
        <v>0.8356070941336972</v>
      </c>
    </row>
    <row r="28" spans="1:7" ht="12.75">
      <c r="A28" s="149" t="s">
        <v>262</v>
      </c>
      <c r="B28" s="150">
        <v>12281</v>
      </c>
      <c r="C28" s="151">
        <f aca="true" t="shared" si="3" ref="C28:C35">B28*100/B$7</f>
        <v>69.81014097316962</v>
      </c>
      <c r="D28" s="152"/>
      <c r="E28" s="152" t="s">
        <v>436</v>
      </c>
      <c r="F28" s="150">
        <v>198</v>
      </c>
      <c r="G28" s="153">
        <f t="shared" si="2"/>
        <v>1.125511596180082</v>
      </c>
    </row>
    <row r="29" spans="1:7" ht="12.75">
      <c r="A29" s="149" t="s">
        <v>0</v>
      </c>
      <c r="B29" s="150">
        <v>5934</v>
      </c>
      <c r="C29" s="151">
        <f t="shared" si="3"/>
        <v>33.731241473397</v>
      </c>
      <c r="D29" s="152"/>
      <c r="E29" s="152" t="s">
        <v>1</v>
      </c>
      <c r="F29" s="150">
        <v>161</v>
      </c>
      <c r="G29" s="153">
        <f t="shared" si="2"/>
        <v>0.9151887221464302</v>
      </c>
    </row>
    <row r="30" spans="1:7" ht="12.75">
      <c r="A30" s="149" t="s">
        <v>2</v>
      </c>
      <c r="B30" s="150">
        <v>6347</v>
      </c>
      <c r="C30" s="151">
        <f t="shared" si="3"/>
        <v>36.078899499772625</v>
      </c>
      <c r="D30" s="152"/>
      <c r="E30" s="152" t="s">
        <v>3</v>
      </c>
      <c r="F30" s="150">
        <v>37</v>
      </c>
      <c r="G30" s="153">
        <f t="shared" si="2"/>
        <v>0.21032287403365166</v>
      </c>
    </row>
    <row r="31" spans="1:7" ht="12.75">
      <c r="A31" s="149" t="s">
        <v>4</v>
      </c>
      <c r="B31" s="150">
        <v>11797</v>
      </c>
      <c r="C31" s="151">
        <f t="shared" si="3"/>
        <v>67.05889040472942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1754</v>
      </c>
      <c r="C32" s="151">
        <f t="shared" si="3"/>
        <v>9.97044110959527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1449</v>
      </c>
      <c r="C33" s="151">
        <f t="shared" si="3"/>
        <v>8.236698499317871</v>
      </c>
      <c r="D33" s="152"/>
      <c r="E33" s="143" t="s">
        <v>8</v>
      </c>
      <c r="F33" s="141">
        <v>5755</v>
      </c>
      <c r="G33" s="148">
        <v>100</v>
      </c>
    </row>
    <row r="34" spans="1:7" ht="12.75">
      <c r="A34" s="149" t="s">
        <v>0</v>
      </c>
      <c r="B34" s="150">
        <v>571</v>
      </c>
      <c r="C34" s="151">
        <f t="shared" si="3"/>
        <v>3.245793542519327</v>
      </c>
      <c r="D34" s="152"/>
      <c r="E34" s="152" t="s">
        <v>9</v>
      </c>
      <c r="F34" s="150">
        <v>4874</v>
      </c>
      <c r="G34" s="153">
        <f aca="true" t="shared" si="4" ref="G34:G42">F34*100/F$33</f>
        <v>84.69157254561252</v>
      </c>
    </row>
    <row r="35" spans="1:7" ht="12.75">
      <c r="A35" s="149" t="s">
        <v>2</v>
      </c>
      <c r="B35" s="150">
        <v>878</v>
      </c>
      <c r="C35" s="151">
        <f t="shared" si="3"/>
        <v>4.990904956798545</v>
      </c>
      <c r="D35" s="152"/>
      <c r="E35" s="152" t="s">
        <v>10</v>
      </c>
      <c r="F35" s="150">
        <v>2703</v>
      </c>
      <c r="G35" s="153">
        <f t="shared" si="4"/>
        <v>46.967854039965246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4377</v>
      </c>
      <c r="G36" s="153">
        <f t="shared" si="4"/>
        <v>76.05560382276282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2445</v>
      </c>
      <c r="G37" s="153">
        <f t="shared" si="4"/>
        <v>42.48479582971329</v>
      </c>
    </row>
    <row r="38" spans="1:7" ht="12.75">
      <c r="A38" s="163" t="s">
        <v>13</v>
      </c>
      <c r="B38" s="150">
        <v>17478</v>
      </c>
      <c r="C38" s="151">
        <f aca="true" t="shared" si="5" ref="C38:C56">B38*100/B$7</f>
        <v>99.35197817189632</v>
      </c>
      <c r="D38" s="152"/>
      <c r="E38" s="152" t="s">
        <v>14</v>
      </c>
      <c r="F38" s="150">
        <v>361</v>
      </c>
      <c r="G38" s="153">
        <f t="shared" si="4"/>
        <v>6.272806255430061</v>
      </c>
    </row>
    <row r="39" spans="1:7" ht="12.75">
      <c r="A39" s="149" t="s">
        <v>15</v>
      </c>
      <c r="B39" s="150">
        <v>16917</v>
      </c>
      <c r="C39" s="151">
        <f t="shared" si="5"/>
        <v>96.16302864938608</v>
      </c>
      <c r="D39" s="152"/>
      <c r="E39" s="152" t="s">
        <v>10</v>
      </c>
      <c r="F39" s="150">
        <v>201</v>
      </c>
      <c r="G39" s="153">
        <f t="shared" si="4"/>
        <v>3.4926151172893136</v>
      </c>
    </row>
    <row r="40" spans="1:7" ht="12.75">
      <c r="A40" s="149" t="s">
        <v>16</v>
      </c>
      <c r="B40" s="150">
        <v>146</v>
      </c>
      <c r="C40" s="151">
        <f t="shared" si="5"/>
        <v>0.8299226921327876</v>
      </c>
      <c r="D40" s="152"/>
      <c r="E40" s="152" t="s">
        <v>17</v>
      </c>
      <c r="F40" s="150">
        <v>881</v>
      </c>
      <c r="G40" s="153">
        <f t="shared" si="4"/>
        <v>15.30842745438749</v>
      </c>
    </row>
    <row r="41" spans="1:7" ht="12.75">
      <c r="A41" s="149" t="s">
        <v>18</v>
      </c>
      <c r="B41" s="150">
        <v>15</v>
      </c>
      <c r="C41" s="151">
        <f t="shared" si="5"/>
        <v>0.08526603001364257</v>
      </c>
      <c r="D41" s="152"/>
      <c r="E41" s="152" t="s">
        <v>19</v>
      </c>
      <c r="F41" s="150">
        <v>701</v>
      </c>
      <c r="G41" s="153">
        <f t="shared" si="4"/>
        <v>12.180712423979148</v>
      </c>
    </row>
    <row r="42" spans="1:7" ht="12.75">
      <c r="A42" s="149" t="s">
        <v>20</v>
      </c>
      <c r="B42" s="150">
        <v>329</v>
      </c>
      <c r="C42" s="151">
        <f t="shared" si="5"/>
        <v>1.870168258299227</v>
      </c>
      <c r="D42" s="152"/>
      <c r="E42" s="152" t="s">
        <v>21</v>
      </c>
      <c r="F42" s="150">
        <v>310</v>
      </c>
      <c r="G42" s="153">
        <f t="shared" si="4"/>
        <v>5.386620330147697</v>
      </c>
    </row>
    <row r="43" spans="1:7" ht="12.75">
      <c r="A43" s="149" t="s">
        <v>22</v>
      </c>
      <c r="B43" s="150">
        <v>110</v>
      </c>
      <c r="C43" s="151">
        <f t="shared" si="5"/>
        <v>0.6252842201000455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112</v>
      </c>
      <c r="C44" s="151">
        <f t="shared" si="5"/>
        <v>0.6366530241018645</v>
      </c>
      <c r="D44" s="152"/>
      <c r="E44" s="152" t="s">
        <v>24</v>
      </c>
      <c r="F44" s="160">
        <v>2780</v>
      </c>
      <c r="G44" s="164">
        <f>F44*100/F33</f>
        <v>48.305821025195485</v>
      </c>
    </row>
    <row r="45" spans="1:7" ht="12.75">
      <c r="A45" s="149" t="s">
        <v>25</v>
      </c>
      <c r="B45" s="150">
        <v>45</v>
      </c>
      <c r="C45" s="151">
        <f t="shared" si="5"/>
        <v>0.2557980900409277</v>
      </c>
      <c r="D45" s="152"/>
      <c r="E45" s="152" t="s">
        <v>26</v>
      </c>
      <c r="F45" s="160">
        <v>960</v>
      </c>
      <c r="G45" s="164">
        <f>F45*100/F33</f>
        <v>16.681146828844483</v>
      </c>
    </row>
    <row r="46" spans="1:7" ht="12.75">
      <c r="A46" s="149" t="s">
        <v>27</v>
      </c>
      <c r="B46" s="150">
        <v>9</v>
      </c>
      <c r="C46" s="151">
        <f t="shared" si="5"/>
        <v>0.05115961800818554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36</v>
      </c>
      <c r="C47" s="151">
        <f t="shared" si="5"/>
        <v>0.20463847203274216</v>
      </c>
      <c r="D47" s="152"/>
      <c r="E47" s="152" t="s">
        <v>29</v>
      </c>
      <c r="F47" s="165">
        <v>3.02</v>
      </c>
      <c r="G47" s="166" t="s">
        <v>261</v>
      </c>
    </row>
    <row r="48" spans="1:7" ht="12.75">
      <c r="A48" s="149" t="s">
        <v>30</v>
      </c>
      <c r="B48" s="150">
        <v>8</v>
      </c>
      <c r="C48" s="151">
        <f t="shared" si="5"/>
        <v>0.04547521600727603</v>
      </c>
      <c r="D48" s="152"/>
      <c r="E48" s="152" t="s">
        <v>31</v>
      </c>
      <c r="F48" s="145">
        <v>3.31</v>
      </c>
      <c r="G48" s="166" t="s">
        <v>261</v>
      </c>
    </row>
    <row r="49" spans="1:7" ht="14.25">
      <c r="A49" s="149" t="s">
        <v>32</v>
      </c>
      <c r="B49" s="150">
        <v>9</v>
      </c>
      <c r="C49" s="151">
        <f t="shared" si="5"/>
        <v>0.05115961800818554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9</v>
      </c>
      <c r="C50" s="151">
        <f t="shared" si="5"/>
        <v>0.05115961800818554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5890</v>
      </c>
      <c r="G51" s="148">
        <v>100</v>
      </c>
    </row>
    <row r="52" spans="1:7" ht="12.75">
      <c r="A52" s="149" t="s">
        <v>37</v>
      </c>
      <c r="B52" s="150">
        <v>3</v>
      </c>
      <c r="C52" s="151">
        <f t="shared" si="5"/>
        <v>0.017053206002728513</v>
      </c>
      <c r="D52" s="152"/>
      <c r="E52" s="152" t="s">
        <v>38</v>
      </c>
      <c r="F52" s="150">
        <v>5755</v>
      </c>
      <c r="G52" s="153">
        <f>F52*100/F$51</f>
        <v>97.70797962648557</v>
      </c>
    </row>
    <row r="53" spans="1:7" ht="12.75">
      <c r="A53" s="149" t="s">
        <v>39</v>
      </c>
      <c r="B53" s="150">
        <v>6</v>
      </c>
      <c r="C53" s="151">
        <f t="shared" si="5"/>
        <v>0.034106412005457026</v>
      </c>
      <c r="D53" s="152"/>
      <c r="E53" s="152" t="s">
        <v>40</v>
      </c>
      <c r="F53" s="150">
        <v>135</v>
      </c>
      <c r="G53" s="153">
        <f>F53*100/F$51</f>
        <v>2.2920203735144313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38</v>
      </c>
      <c r="G54" s="153">
        <f>F54*100/F$51</f>
        <v>0.6451612903225806</v>
      </c>
    </row>
    <row r="55" spans="1:7" ht="12.75">
      <c r="A55" s="149" t="s">
        <v>43</v>
      </c>
      <c r="B55" s="150">
        <v>62</v>
      </c>
      <c r="C55" s="151">
        <f t="shared" si="5"/>
        <v>0.35243292405638926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114</v>
      </c>
      <c r="C56" s="151">
        <f t="shared" si="5"/>
        <v>0.6480218281036835</v>
      </c>
      <c r="D56" s="152"/>
      <c r="E56" s="152" t="s">
        <v>45</v>
      </c>
      <c r="F56" s="167">
        <v>0.5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17007</v>
      </c>
      <c r="C60" s="168">
        <f>B60*100/B7</f>
        <v>96.67462482946794</v>
      </c>
      <c r="D60" s="152"/>
      <c r="E60" s="143" t="s">
        <v>51</v>
      </c>
      <c r="F60" s="141">
        <v>5755</v>
      </c>
      <c r="G60" s="148">
        <v>100</v>
      </c>
    </row>
    <row r="61" spans="1:7" ht="12.75">
      <c r="A61" s="149" t="s">
        <v>52</v>
      </c>
      <c r="B61" s="160">
        <v>183</v>
      </c>
      <c r="C61" s="168">
        <f>B61*100/B7</f>
        <v>1.0402455661664394</v>
      </c>
      <c r="D61" s="152"/>
      <c r="E61" s="152" t="s">
        <v>53</v>
      </c>
      <c r="F61" s="150">
        <v>5067</v>
      </c>
      <c r="G61" s="153">
        <f>F61*100/F$60</f>
        <v>88.0451781059948</v>
      </c>
    </row>
    <row r="62" spans="1:7" ht="12.75">
      <c r="A62" s="149" t="s">
        <v>54</v>
      </c>
      <c r="B62" s="160">
        <v>49</v>
      </c>
      <c r="C62" s="168">
        <f>B62*100/B7</f>
        <v>0.27853569804456574</v>
      </c>
      <c r="D62" s="152"/>
      <c r="E62" s="152" t="s">
        <v>55</v>
      </c>
      <c r="F62" s="150">
        <v>688</v>
      </c>
      <c r="G62" s="153">
        <f>F62*100/F$60</f>
        <v>11.954821894005212</v>
      </c>
    </row>
    <row r="63" spans="1:7" ht="12.75">
      <c r="A63" s="149" t="s">
        <v>56</v>
      </c>
      <c r="B63" s="160">
        <v>368</v>
      </c>
      <c r="C63" s="168">
        <f>B63*100/B7</f>
        <v>2.0918599363346977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9</v>
      </c>
      <c r="C64" s="168">
        <f>B64*100/B7</f>
        <v>0.05115961800818554</v>
      </c>
      <c r="D64" s="152"/>
      <c r="E64" s="152" t="s">
        <v>58</v>
      </c>
      <c r="F64" s="165">
        <v>3.16</v>
      </c>
      <c r="G64" s="166" t="s">
        <v>261</v>
      </c>
    </row>
    <row r="65" spans="1:7" ht="13.5" thickBot="1">
      <c r="A65" s="171" t="s">
        <v>59</v>
      </c>
      <c r="B65" s="172">
        <v>94</v>
      </c>
      <c r="C65" s="173">
        <f>B65*100/B7</f>
        <v>0.5343337880854934</v>
      </c>
      <c r="D65" s="174"/>
      <c r="E65" s="174" t="s">
        <v>60</v>
      </c>
      <c r="F65" s="175">
        <v>2.04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17592</v>
      </c>
      <c r="G9" s="33">
        <f>(F9/$F$9)*100</f>
        <v>100</v>
      </c>
    </row>
    <row r="10" spans="1:7" ht="12.75">
      <c r="A10" s="29" t="s">
        <v>269</v>
      </c>
      <c r="B10" s="93">
        <v>5444</v>
      </c>
      <c r="C10" s="33">
        <f aca="true" t="shared" si="0" ref="C10:C15">(B10/$B$10)*100</f>
        <v>100</v>
      </c>
      <c r="E10" s="34" t="s">
        <v>270</v>
      </c>
      <c r="F10" s="97">
        <v>16537</v>
      </c>
      <c r="G10" s="84">
        <f aca="true" t="shared" si="1" ref="G10:G16">(F10/$F$9)*100</f>
        <v>94.00295588904048</v>
      </c>
    </row>
    <row r="11" spans="1:8" ht="12.75">
      <c r="A11" s="36" t="s">
        <v>271</v>
      </c>
      <c r="B11" s="98">
        <v>621</v>
      </c>
      <c r="C11" s="35">
        <f t="shared" si="0"/>
        <v>11.407053637031595</v>
      </c>
      <c r="E11" s="34" t="s">
        <v>272</v>
      </c>
      <c r="F11" s="97">
        <v>16383</v>
      </c>
      <c r="G11" s="84">
        <f t="shared" si="1"/>
        <v>93.1275579809004</v>
      </c>
      <c r="H11" s="15" t="s">
        <v>250</v>
      </c>
    </row>
    <row r="12" spans="1:8" ht="12.75">
      <c r="A12" s="36" t="s">
        <v>273</v>
      </c>
      <c r="B12" s="98">
        <v>277</v>
      </c>
      <c r="C12" s="35">
        <f t="shared" si="0"/>
        <v>5.08817046289493</v>
      </c>
      <c r="E12" s="34" t="s">
        <v>274</v>
      </c>
      <c r="F12" s="97">
        <v>10635</v>
      </c>
      <c r="G12" s="84">
        <f t="shared" si="1"/>
        <v>60.453615279672576</v>
      </c>
      <c r="H12" s="15" t="s">
        <v>250</v>
      </c>
    </row>
    <row r="13" spans="1:7" ht="12.75">
      <c r="A13" s="36" t="s">
        <v>275</v>
      </c>
      <c r="B13" s="98">
        <v>2569</v>
      </c>
      <c r="C13" s="35">
        <f t="shared" si="0"/>
        <v>47.1895664952241</v>
      </c>
      <c r="E13" s="34" t="s">
        <v>276</v>
      </c>
      <c r="F13" s="97">
        <v>5748</v>
      </c>
      <c r="G13" s="84">
        <f t="shared" si="1"/>
        <v>32.67394270122783</v>
      </c>
    </row>
    <row r="14" spans="1:7" ht="12.75">
      <c r="A14" s="36" t="s">
        <v>277</v>
      </c>
      <c r="B14" s="98">
        <v>1224</v>
      </c>
      <c r="C14" s="35">
        <f t="shared" si="0"/>
        <v>22.4834680382072</v>
      </c>
      <c r="E14" s="34" t="s">
        <v>166</v>
      </c>
      <c r="F14" s="97">
        <v>154</v>
      </c>
      <c r="G14" s="84">
        <f t="shared" si="1"/>
        <v>0.8753979081400637</v>
      </c>
    </row>
    <row r="15" spans="1:7" ht="12.75">
      <c r="A15" s="36" t="s">
        <v>324</v>
      </c>
      <c r="B15" s="97">
        <v>753</v>
      </c>
      <c r="C15" s="35">
        <f t="shared" si="0"/>
        <v>13.831741366642175</v>
      </c>
      <c r="E15" s="34" t="s">
        <v>278</v>
      </c>
      <c r="F15" s="97">
        <v>1055</v>
      </c>
      <c r="G15" s="84">
        <f t="shared" si="1"/>
        <v>5.997044110959527</v>
      </c>
    </row>
    <row r="16" spans="1:7" ht="12.75">
      <c r="A16" s="36"/>
      <c r="B16" s="93" t="s">
        <v>250</v>
      </c>
      <c r="C16" s="10"/>
      <c r="E16" s="34" t="s">
        <v>279</v>
      </c>
      <c r="F16" s="98">
        <v>265</v>
      </c>
      <c r="G16" s="84">
        <f t="shared" si="1"/>
        <v>1.5063665302410185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653</v>
      </c>
      <c r="G17" s="84">
        <f>(F17/$F$9)*100</f>
        <v>3.7119145065939065</v>
      </c>
    </row>
    <row r="18" spans="1:7" ht="12.75">
      <c r="A18" s="29" t="s">
        <v>282</v>
      </c>
      <c r="B18" s="93">
        <v>11313</v>
      </c>
      <c r="C18" s="33">
        <f>(B18/$B$18)*100</f>
        <v>100</v>
      </c>
      <c r="E18" s="34" t="s">
        <v>283</v>
      </c>
      <c r="F18" s="97">
        <v>402</v>
      </c>
      <c r="G18" s="84">
        <f>(F18/$F$9)*100</f>
        <v>2.2851296043656206</v>
      </c>
    </row>
    <row r="19" spans="1:7" ht="12.75">
      <c r="A19" s="36" t="s">
        <v>284</v>
      </c>
      <c r="B19" s="97">
        <v>202</v>
      </c>
      <c r="C19" s="84">
        <f aca="true" t="shared" si="2" ref="C19:C25">(B19/$B$18)*100</f>
        <v>1.785556439494387</v>
      </c>
      <c r="E19" s="34"/>
      <c r="F19" s="97" t="s">
        <v>250</v>
      </c>
      <c r="G19" s="84"/>
    </row>
    <row r="20" spans="1:7" ht="12.75">
      <c r="A20" s="36" t="s">
        <v>285</v>
      </c>
      <c r="B20" s="97">
        <v>216</v>
      </c>
      <c r="C20" s="84">
        <f t="shared" si="2"/>
        <v>1.9093078758949882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2088</v>
      </c>
      <c r="C21" s="84">
        <f t="shared" si="2"/>
        <v>18.456642800318217</v>
      </c>
      <c r="E21" s="38" t="s">
        <v>167</v>
      </c>
      <c r="F21" s="80">
        <v>1055</v>
      </c>
      <c r="G21" s="33">
        <f>(F21/$F$21)*100</f>
        <v>100</v>
      </c>
    </row>
    <row r="22" spans="1:7" ht="12.75">
      <c r="A22" s="36" t="s">
        <v>302</v>
      </c>
      <c r="B22" s="97">
        <v>2057</v>
      </c>
      <c r="C22" s="84">
        <f t="shared" si="2"/>
        <v>18.18262176257403</v>
      </c>
      <c r="E22" s="34" t="s">
        <v>303</v>
      </c>
      <c r="F22" s="97">
        <v>451</v>
      </c>
      <c r="G22" s="84">
        <f aca="true" t="shared" si="3" ref="G22:G27">(F22/$F$21)*100</f>
        <v>42.74881516587678</v>
      </c>
    </row>
    <row r="23" spans="1:7" ht="12.75">
      <c r="A23" s="36" t="s">
        <v>304</v>
      </c>
      <c r="B23" s="97">
        <v>728</v>
      </c>
      <c r="C23" s="84">
        <f t="shared" si="2"/>
        <v>6.4350746928312565</v>
      </c>
      <c r="E23" s="34" t="s">
        <v>305</v>
      </c>
      <c r="F23" s="97">
        <v>189</v>
      </c>
      <c r="G23" s="84">
        <f t="shared" si="3"/>
        <v>17.914691943127963</v>
      </c>
    </row>
    <row r="24" spans="1:7" ht="12.75">
      <c r="A24" s="36" t="s">
        <v>306</v>
      </c>
      <c r="B24" s="97">
        <v>3760</v>
      </c>
      <c r="C24" s="84">
        <f t="shared" si="2"/>
        <v>33.23610006187572</v>
      </c>
      <c r="E24" s="34" t="s">
        <v>307</v>
      </c>
      <c r="F24" s="97">
        <v>81</v>
      </c>
      <c r="G24" s="84">
        <f t="shared" si="3"/>
        <v>7.677725118483412</v>
      </c>
    </row>
    <row r="25" spans="1:7" ht="12.75">
      <c r="A25" s="36" t="s">
        <v>308</v>
      </c>
      <c r="B25" s="97">
        <v>2262</v>
      </c>
      <c r="C25" s="84">
        <f t="shared" si="2"/>
        <v>19.994696367011404</v>
      </c>
      <c r="E25" s="34" t="s">
        <v>309</v>
      </c>
      <c r="F25" s="97">
        <v>10</v>
      </c>
      <c r="G25" s="84">
        <f t="shared" si="3"/>
        <v>0.9478672985781991</v>
      </c>
    </row>
    <row r="26" spans="1:7" ht="12.75">
      <c r="A26" s="36"/>
      <c r="B26" s="93" t="s">
        <v>250</v>
      </c>
      <c r="C26" s="35"/>
      <c r="E26" s="34" t="s">
        <v>310</v>
      </c>
      <c r="F26" s="97">
        <v>217</v>
      </c>
      <c r="G26" s="84">
        <f t="shared" si="3"/>
        <v>20.568720379146917</v>
      </c>
    </row>
    <row r="27" spans="1:7" ht="12.75">
      <c r="A27" s="36" t="s">
        <v>311</v>
      </c>
      <c r="B27" s="108">
        <v>96.3</v>
      </c>
      <c r="C27" s="37" t="s">
        <v>261</v>
      </c>
      <c r="E27" s="34" t="s">
        <v>312</v>
      </c>
      <c r="F27" s="97">
        <v>107</v>
      </c>
      <c r="G27" s="84">
        <f t="shared" si="3"/>
        <v>10.142180094786731</v>
      </c>
    </row>
    <row r="28" spans="1:7" ht="12.75">
      <c r="A28" s="36" t="s">
        <v>313</v>
      </c>
      <c r="B28" s="108">
        <v>53.2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16369</v>
      </c>
      <c r="G30" s="33">
        <f>(F30/$F$30)*100</f>
        <v>100</v>
      </c>
      <c r="J30" s="39"/>
    </row>
    <row r="31" spans="1:10" ht="12.75">
      <c r="A31" s="95" t="s">
        <v>296</v>
      </c>
      <c r="B31" s="93">
        <v>13218</v>
      </c>
      <c r="C31" s="33">
        <f>(B31/$B$31)*100</f>
        <v>100</v>
      </c>
      <c r="E31" s="34" t="s">
        <v>317</v>
      </c>
      <c r="F31" s="97">
        <v>15230</v>
      </c>
      <c r="G31" s="101">
        <f>(F31/$F$30)*100</f>
        <v>93.04172521229152</v>
      </c>
      <c r="J31" s="39"/>
    </row>
    <row r="32" spans="1:10" ht="12.75">
      <c r="A32" s="36" t="s">
        <v>318</v>
      </c>
      <c r="B32" s="97">
        <v>2732</v>
      </c>
      <c r="C32" s="10">
        <f>(B32/$B$31)*100</f>
        <v>20.668784990164927</v>
      </c>
      <c r="E32" s="34" t="s">
        <v>319</v>
      </c>
      <c r="F32" s="97">
        <v>1139</v>
      </c>
      <c r="G32" s="101">
        <f aca="true" t="shared" si="4" ref="G32:G39">(F32/$F$30)*100</f>
        <v>6.958274787708474</v>
      </c>
      <c r="J32" s="39"/>
    </row>
    <row r="33" spans="1:10" ht="12.75">
      <c r="A33" s="36" t="s">
        <v>320</v>
      </c>
      <c r="B33" s="97">
        <v>9067</v>
      </c>
      <c r="C33" s="10">
        <f aca="true" t="shared" si="5" ref="C33:C38">(B33/$B$31)*100</f>
        <v>68.59585413829626</v>
      </c>
      <c r="E33" s="34" t="s">
        <v>321</v>
      </c>
      <c r="F33" s="97">
        <v>271</v>
      </c>
      <c r="G33" s="101">
        <f t="shared" si="4"/>
        <v>1.6555684525627712</v>
      </c>
      <c r="J33" s="39"/>
    </row>
    <row r="34" spans="1:7" ht="12.75">
      <c r="A34" s="36" t="s">
        <v>322</v>
      </c>
      <c r="B34" s="97">
        <v>153</v>
      </c>
      <c r="C34" s="10">
        <f t="shared" si="5"/>
        <v>1.1575124829777577</v>
      </c>
      <c r="E34" s="34" t="s">
        <v>323</v>
      </c>
      <c r="F34" s="97">
        <v>291</v>
      </c>
      <c r="G34" s="101">
        <f t="shared" si="4"/>
        <v>1.7777506261836398</v>
      </c>
    </row>
    <row r="35" spans="1:7" ht="12.75">
      <c r="A35" s="36" t="s">
        <v>325</v>
      </c>
      <c r="B35" s="97">
        <v>629</v>
      </c>
      <c r="C35" s="10">
        <f t="shared" si="5"/>
        <v>4.75866243001967</v>
      </c>
      <c r="E35" s="34" t="s">
        <v>321</v>
      </c>
      <c r="F35" s="97">
        <v>84</v>
      </c>
      <c r="G35" s="101">
        <f t="shared" si="4"/>
        <v>0.5131651292076487</v>
      </c>
    </row>
    <row r="36" spans="1:7" ht="12.75">
      <c r="A36" s="36" t="s">
        <v>297</v>
      </c>
      <c r="B36" s="97">
        <v>530</v>
      </c>
      <c r="C36" s="10">
        <f t="shared" si="5"/>
        <v>4.009683764563475</v>
      </c>
      <c r="E36" s="34" t="s">
        <v>327</v>
      </c>
      <c r="F36" s="97">
        <v>657</v>
      </c>
      <c r="G36" s="101">
        <f t="shared" si="4"/>
        <v>4.013684403445537</v>
      </c>
    </row>
    <row r="37" spans="1:7" ht="12.75">
      <c r="A37" s="36" t="s">
        <v>326</v>
      </c>
      <c r="B37" s="97">
        <v>637</v>
      </c>
      <c r="C37" s="10">
        <f t="shared" si="5"/>
        <v>4.819185958541383</v>
      </c>
      <c r="E37" s="34" t="s">
        <v>321</v>
      </c>
      <c r="F37" s="97">
        <v>131</v>
      </c>
      <c r="G37" s="101">
        <f t="shared" si="4"/>
        <v>0.8002932372166901</v>
      </c>
    </row>
    <row r="38" spans="1:7" ht="12.75">
      <c r="A38" s="36" t="s">
        <v>297</v>
      </c>
      <c r="B38" s="97">
        <v>446</v>
      </c>
      <c r="C38" s="10">
        <f t="shared" si="5"/>
        <v>3.3741867150854894</v>
      </c>
      <c r="E38" s="34" t="s">
        <v>259</v>
      </c>
      <c r="F38" s="97">
        <v>101</v>
      </c>
      <c r="G38" s="101">
        <f t="shared" si="4"/>
        <v>0.617019976785387</v>
      </c>
    </row>
    <row r="39" spans="1:7" ht="12.75">
      <c r="A39" s="36"/>
      <c r="B39" s="97" t="s">
        <v>250</v>
      </c>
      <c r="C39" s="10"/>
      <c r="E39" s="34" t="s">
        <v>321</v>
      </c>
      <c r="F39" s="97">
        <v>24</v>
      </c>
      <c r="G39" s="101">
        <f t="shared" si="4"/>
        <v>0.14661860834504245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194</v>
      </c>
      <c r="C42" s="33">
        <f>(B42/$B$42)*100</f>
        <v>100</v>
      </c>
      <c r="E42" s="31" t="s">
        <v>268</v>
      </c>
      <c r="F42" s="80">
        <v>17592</v>
      </c>
      <c r="G42" s="99">
        <f>(F42/$F$42)*100</f>
        <v>100</v>
      </c>
      <c r="I42" s="39"/>
    </row>
    <row r="43" spans="1:7" ht="12.75">
      <c r="A43" s="36" t="s">
        <v>301</v>
      </c>
      <c r="B43" s="98">
        <v>33</v>
      </c>
      <c r="C43" s="102">
        <f>(B43/$B$42)*100</f>
        <v>17.010309278350515</v>
      </c>
      <c r="E43" s="60" t="s">
        <v>168</v>
      </c>
      <c r="F43" s="106">
        <v>23557</v>
      </c>
      <c r="G43" s="107">
        <f aca="true" t="shared" si="6" ref="G43:G71">(F43/$F$42)*100</f>
        <v>133.9074579354252</v>
      </c>
    </row>
    <row r="44" spans="1:7" ht="12.75">
      <c r="A44" s="36"/>
      <c r="B44" s="93" t="s">
        <v>250</v>
      </c>
      <c r="C44" s="10"/>
      <c r="E44" s="1" t="s">
        <v>329</v>
      </c>
      <c r="F44" s="97">
        <v>185</v>
      </c>
      <c r="G44" s="101">
        <f t="shared" si="6"/>
        <v>1.0516143701682583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128</v>
      </c>
      <c r="G45" s="101">
        <f t="shared" si="6"/>
        <v>0.7276034561164165</v>
      </c>
    </row>
    <row r="46" spans="1:7" ht="12.75">
      <c r="A46" s="29" t="s">
        <v>331</v>
      </c>
      <c r="B46" s="93">
        <v>12268</v>
      </c>
      <c r="C46" s="33">
        <f>(B46/$B$46)*100</f>
        <v>100</v>
      </c>
      <c r="E46" s="1" t="s">
        <v>332</v>
      </c>
      <c r="F46" s="97">
        <v>91</v>
      </c>
      <c r="G46" s="101">
        <f t="shared" si="6"/>
        <v>0.5172805820827648</v>
      </c>
    </row>
    <row r="47" spans="1:7" ht="12.75">
      <c r="A47" s="36" t="s">
        <v>333</v>
      </c>
      <c r="B47" s="97">
        <v>1333</v>
      </c>
      <c r="C47" s="10">
        <f>(B47/$B$46)*100</f>
        <v>10.865666775350505</v>
      </c>
      <c r="E47" s="1" t="s">
        <v>334</v>
      </c>
      <c r="F47" s="97">
        <v>572</v>
      </c>
      <c r="G47" s="101">
        <f t="shared" si="6"/>
        <v>3.251477944520236</v>
      </c>
    </row>
    <row r="48" spans="1:7" ht="12.75">
      <c r="A48" s="36"/>
      <c r="B48" s="93" t="s">
        <v>250</v>
      </c>
      <c r="C48" s="10"/>
      <c r="E48" s="1" t="s">
        <v>335</v>
      </c>
      <c r="F48" s="97">
        <v>2083</v>
      </c>
      <c r="G48" s="101">
        <f t="shared" si="6"/>
        <v>11.840609367894498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374</v>
      </c>
      <c r="G49" s="101">
        <f t="shared" si="6"/>
        <v>2.1259663483401545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85</v>
      </c>
      <c r="G50" s="101">
        <f t="shared" si="6"/>
        <v>0.4831741700773079</v>
      </c>
    </row>
    <row r="51" spans="1:7" ht="12.75">
      <c r="A51" s="5" t="s">
        <v>338</v>
      </c>
      <c r="B51" s="93">
        <v>4570</v>
      </c>
      <c r="C51" s="33">
        <f>(B51/$B$51)*100</f>
        <v>100</v>
      </c>
      <c r="E51" s="1" t="s">
        <v>339</v>
      </c>
      <c r="F51" s="97">
        <v>3862</v>
      </c>
      <c r="G51" s="101">
        <f t="shared" si="6"/>
        <v>21.953160527512505</v>
      </c>
    </row>
    <row r="52" spans="1:7" ht="12.75">
      <c r="A52" s="4" t="s">
        <v>340</v>
      </c>
      <c r="B52" s="98">
        <v>294</v>
      </c>
      <c r="C52" s="10">
        <f>(B52/$B$51)*100</f>
        <v>6.433260393873086</v>
      </c>
      <c r="E52" s="1" t="s">
        <v>341</v>
      </c>
      <c r="F52" s="97">
        <v>128</v>
      </c>
      <c r="G52" s="101">
        <f t="shared" si="6"/>
        <v>0.7276034561164165</v>
      </c>
    </row>
    <row r="53" spans="1:7" ht="12.75">
      <c r="A53" s="4"/>
      <c r="B53" s="93" t="s">
        <v>250</v>
      </c>
      <c r="C53" s="10"/>
      <c r="E53" s="1" t="s">
        <v>342</v>
      </c>
      <c r="F53" s="97">
        <v>308</v>
      </c>
      <c r="G53" s="101">
        <f t="shared" si="6"/>
        <v>1.7507958162801274</v>
      </c>
    </row>
    <row r="54" spans="1:7" ht="14.25">
      <c r="A54" s="5" t="s">
        <v>343</v>
      </c>
      <c r="B54" s="93">
        <v>10376</v>
      </c>
      <c r="C54" s="33">
        <f>(B54/$B$54)*100</f>
        <v>100</v>
      </c>
      <c r="E54" s="1" t="s">
        <v>201</v>
      </c>
      <c r="F54" s="97">
        <v>4493</v>
      </c>
      <c r="G54" s="101">
        <f t="shared" si="6"/>
        <v>25.540018190086407</v>
      </c>
    </row>
    <row r="55" spans="1:7" ht="12.75">
      <c r="A55" s="4" t="s">
        <v>340</v>
      </c>
      <c r="B55" s="98">
        <v>804</v>
      </c>
      <c r="C55" s="10">
        <f>(B55/$B$54)*100</f>
        <v>7.748650732459522</v>
      </c>
      <c r="E55" s="1" t="s">
        <v>344</v>
      </c>
      <c r="F55" s="97">
        <v>4143</v>
      </c>
      <c r="G55" s="101">
        <f t="shared" si="6"/>
        <v>23.550477489768078</v>
      </c>
    </row>
    <row r="56" spans="1:7" ht="12.75">
      <c r="A56" s="4" t="s">
        <v>345</v>
      </c>
      <c r="B56" s="119">
        <v>70.4</v>
      </c>
      <c r="C56" s="37" t="s">
        <v>261</v>
      </c>
      <c r="E56" s="1" t="s">
        <v>346</v>
      </c>
      <c r="F56" s="97">
        <v>185</v>
      </c>
      <c r="G56" s="101">
        <f t="shared" si="6"/>
        <v>1.0516143701682583</v>
      </c>
    </row>
    <row r="57" spans="1:7" ht="12.75">
      <c r="A57" s="4" t="s">
        <v>347</v>
      </c>
      <c r="B57" s="98">
        <v>9572</v>
      </c>
      <c r="C57" s="10">
        <f>(B57/$B$54)*100</f>
        <v>92.25134926754049</v>
      </c>
      <c r="E57" s="1" t="s">
        <v>348</v>
      </c>
      <c r="F57" s="97">
        <v>208</v>
      </c>
      <c r="G57" s="101">
        <f t="shared" si="6"/>
        <v>1.182355616189177</v>
      </c>
    </row>
    <row r="58" spans="1:7" ht="12.75">
      <c r="A58" s="4" t="s">
        <v>345</v>
      </c>
      <c r="B58" s="119">
        <v>79.5</v>
      </c>
      <c r="C58" s="37" t="s">
        <v>261</v>
      </c>
      <c r="E58" s="1" t="s">
        <v>349</v>
      </c>
      <c r="F58" s="97">
        <v>1445</v>
      </c>
      <c r="G58" s="101">
        <f t="shared" si="6"/>
        <v>8.213960891314235</v>
      </c>
    </row>
    <row r="59" spans="1:7" ht="12.75">
      <c r="A59" s="4"/>
      <c r="B59" s="93" t="s">
        <v>250</v>
      </c>
      <c r="C59" s="10"/>
      <c r="E59" s="1" t="s">
        <v>350</v>
      </c>
      <c r="F59" s="97">
        <v>133</v>
      </c>
      <c r="G59" s="101">
        <f t="shared" si="6"/>
        <v>0.7560254661209641</v>
      </c>
    </row>
    <row r="60" spans="1:7" ht="12.75">
      <c r="A60" s="5" t="s">
        <v>351</v>
      </c>
      <c r="B60" s="93">
        <v>1260</v>
      </c>
      <c r="C60" s="33">
        <f>(B60/$B$60)*100</f>
        <v>100</v>
      </c>
      <c r="E60" s="1" t="s">
        <v>352</v>
      </c>
      <c r="F60" s="97">
        <v>379</v>
      </c>
      <c r="G60" s="101">
        <f t="shared" si="6"/>
        <v>2.154388358344702</v>
      </c>
    </row>
    <row r="61" spans="1:7" ht="12.75">
      <c r="A61" s="4" t="s">
        <v>340</v>
      </c>
      <c r="B61" s="97">
        <v>371</v>
      </c>
      <c r="C61" s="10">
        <f>(B61/$B$60)*100</f>
        <v>29.444444444444446</v>
      </c>
      <c r="E61" s="1" t="s">
        <v>353</v>
      </c>
      <c r="F61" s="97">
        <v>435</v>
      </c>
      <c r="G61" s="101">
        <f t="shared" si="6"/>
        <v>2.4727148703956345</v>
      </c>
    </row>
    <row r="62" spans="1:7" ht="12.75">
      <c r="A62" s="4"/>
      <c r="B62" s="93" t="s">
        <v>250</v>
      </c>
      <c r="C62" s="10"/>
      <c r="E62" s="1" t="s">
        <v>354</v>
      </c>
      <c r="F62" s="97">
        <v>613</v>
      </c>
      <c r="G62" s="101">
        <f t="shared" si="6"/>
        <v>3.4845384265575263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149</v>
      </c>
      <c r="G63" s="101">
        <f t="shared" si="6"/>
        <v>0.8469758981355161</v>
      </c>
    </row>
    <row r="64" spans="1:7" ht="12.75">
      <c r="A64" s="29" t="s">
        <v>357</v>
      </c>
      <c r="B64" s="93">
        <v>16369</v>
      </c>
      <c r="C64" s="33">
        <f>(B64/$B$64)*100</f>
        <v>100</v>
      </c>
      <c r="E64" s="1" t="s">
        <v>358</v>
      </c>
      <c r="F64" s="97">
        <v>19</v>
      </c>
      <c r="G64" s="101">
        <f t="shared" si="6"/>
        <v>0.10800363801728059</v>
      </c>
    </row>
    <row r="65" spans="1:7" ht="12.75">
      <c r="A65" s="4" t="s">
        <v>256</v>
      </c>
      <c r="B65" s="97">
        <v>10733</v>
      </c>
      <c r="C65" s="10">
        <f>(B65/$B$64)*100</f>
        <v>65.5690634736392</v>
      </c>
      <c r="E65" s="1" t="s">
        <v>359</v>
      </c>
      <c r="F65" s="97">
        <v>254</v>
      </c>
      <c r="G65" s="101">
        <f t="shared" si="6"/>
        <v>1.443838108231014</v>
      </c>
    </row>
    <row r="66" spans="1:7" ht="12.75">
      <c r="A66" s="4" t="s">
        <v>257</v>
      </c>
      <c r="B66" s="97">
        <v>5438</v>
      </c>
      <c r="C66" s="10">
        <f aca="true" t="shared" si="7" ref="C66:C71">(B66/$B$64)*100</f>
        <v>33.221333007514204</v>
      </c>
      <c r="E66" s="1" t="s">
        <v>360</v>
      </c>
      <c r="F66" s="97">
        <v>47</v>
      </c>
      <c r="G66" s="101">
        <f t="shared" si="6"/>
        <v>0.26716689404274674</v>
      </c>
    </row>
    <row r="67" spans="1:7" ht="12.75">
      <c r="A67" s="4" t="s">
        <v>361</v>
      </c>
      <c r="B67" s="97">
        <v>2246</v>
      </c>
      <c r="C67" s="10">
        <f t="shared" si="7"/>
        <v>13.721058097623557</v>
      </c>
      <c r="E67" s="1" t="s">
        <v>362</v>
      </c>
      <c r="F67" s="97">
        <v>276</v>
      </c>
      <c r="G67" s="101">
        <f t="shared" si="6"/>
        <v>1.5688949522510234</v>
      </c>
    </row>
    <row r="68" spans="1:7" ht="12.75">
      <c r="A68" s="4" t="s">
        <v>363</v>
      </c>
      <c r="B68" s="97">
        <v>3192</v>
      </c>
      <c r="C68" s="10">
        <f t="shared" si="7"/>
        <v>19.500274909890646</v>
      </c>
      <c r="E68" s="1" t="s">
        <v>364</v>
      </c>
      <c r="F68" s="97">
        <v>767</v>
      </c>
      <c r="G68" s="101">
        <f t="shared" si="6"/>
        <v>4.35993633469759</v>
      </c>
    </row>
    <row r="69" spans="1:7" ht="12.75">
      <c r="A69" s="4" t="s">
        <v>365</v>
      </c>
      <c r="B69" s="97">
        <v>2032</v>
      </c>
      <c r="C69" s="10">
        <f t="shared" si="7"/>
        <v>12.413708839880261</v>
      </c>
      <c r="E69" s="1" t="s">
        <v>366</v>
      </c>
      <c r="F69" s="97">
        <v>126</v>
      </c>
      <c r="G69" s="101">
        <f t="shared" si="6"/>
        <v>0.7162346521145976</v>
      </c>
    </row>
    <row r="70" spans="1:7" ht="12.75">
      <c r="A70" s="4" t="s">
        <v>367</v>
      </c>
      <c r="B70" s="97">
        <v>1160</v>
      </c>
      <c r="C70" s="10">
        <f t="shared" si="7"/>
        <v>7.086566070010386</v>
      </c>
      <c r="E70" s="1" t="s">
        <v>368</v>
      </c>
      <c r="F70" s="97">
        <v>18</v>
      </c>
      <c r="G70" s="101">
        <f t="shared" si="6"/>
        <v>0.10231923601637108</v>
      </c>
    </row>
    <row r="71" spans="1:7" ht="12.75">
      <c r="A71" s="7" t="s">
        <v>258</v>
      </c>
      <c r="B71" s="103">
        <v>198</v>
      </c>
      <c r="C71" s="40">
        <f t="shared" si="7"/>
        <v>1.2096035188466003</v>
      </c>
      <c r="D71" s="41"/>
      <c r="E71" s="9" t="s">
        <v>369</v>
      </c>
      <c r="F71" s="103">
        <v>2051</v>
      </c>
      <c r="G71" s="104">
        <f t="shared" si="6"/>
        <v>11.658708503865393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12891</v>
      </c>
      <c r="C9" s="81">
        <f>(B9/$B$9)*100</f>
        <v>100</v>
      </c>
      <c r="D9" s="65"/>
      <c r="E9" s="79" t="s">
        <v>381</v>
      </c>
      <c r="F9" s="80">
        <v>5772</v>
      </c>
      <c r="G9" s="81">
        <f>(F9/$F$9)*100</f>
        <v>100</v>
      </c>
    </row>
    <row r="10" spans="1:7" ht="12.75">
      <c r="A10" s="82" t="s">
        <v>382</v>
      </c>
      <c r="B10" s="97">
        <v>9048</v>
      </c>
      <c r="C10" s="105">
        <f>(B10/$B$9)*100</f>
        <v>70.1885036071678</v>
      </c>
      <c r="D10" s="65"/>
      <c r="E10" s="78" t="s">
        <v>383</v>
      </c>
      <c r="F10" s="97">
        <v>150</v>
      </c>
      <c r="G10" s="105">
        <f aca="true" t="shared" si="0" ref="G10:G19">(F10/$F$9)*100</f>
        <v>2.598752598752599</v>
      </c>
    </row>
    <row r="11" spans="1:7" ht="12.75">
      <c r="A11" s="82" t="s">
        <v>384</v>
      </c>
      <c r="B11" s="97">
        <v>9048</v>
      </c>
      <c r="C11" s="105">
        <f aca="true" t="shared" si="1" ref="C11:C16">(B11/$B$9)*100</f>
        <v>70.1885036071678</v>
      </c>
      <c r="D11" s="65"/>
      <c r="E11" s="78" t="s">
        <v>385</v>
      </c>
      <c r="F11" s="97">
        <v>112</v>
      </c>
      <c r="G11" s="105">
        <f t="shared" si="0"/>
        <v>1.9404019404019404</v>
      </c>
    </row>
    <row r="12" spans="1:7" ht="12.75">
      <c r="A12" s="82" t="s">
        <v>386</v>
      </c>
      <c r="B12" s="97">
        <v>8801</v>
      </c>
      <c r="C12" s="105">
        <f>(B12/$B$9)*100</f>
        <v>68.27243813513304</v>
      </c>
      <c r="D12" s="65"/>
      <c r="E12" s="78" t="s">
        <v>387</v>
      </c>
      <c r="F12" s="97">
        <v>261</v>
      </c>
      <c r="G12" s="105">
        <f t="shared" si="0"/>
        <v>4.521829521829522</v>
      </c>
    </row>
    <row r="13" spans="1:7" ht="12.75">
      <c r="A13" s="82" t="s">
        <v>388</v>
      </c>
      <c r="B13" s="97">
        <v>247</v>
      </c>
      <c r="C13" s="105">
        <f>(B13/$B$9)*100</f>
        <v>1.9160654720347532</v>
      </c>
      <c r="D13" s="65"/>
      <c r="E13" s="78" t="s">
        <v>389</v>
      </c>
      <c r="F13" s="97">
        <v>274</v>
      </c>
      <c r="G13" s="105">
        <f t="shared" si="0"/>
        <v>4.747054747054747</v>
      </c>
    </row>
    <row r="14" spans="1:7" ht="12.75">
      <c r="A14" s="82" t="s">
        <v>390</v>
      </c>
      <c r="B14" s="109">
        <v>2.7</v>
      </c>
      <c r="C14" s="112" t="s">
        <v>261</v>
      </c>
      <c r="D14" s="65"/>
      <c r="E14" s="78" t="s">
        <v>391</v>
      </c>
      <c r="F14" s="97">
        <v>381</v>
      </c>
      <c r="G14" s="105">
        <f t="shared" si="0"/>
        <v>6.600831600831601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775</v>
      </c>
      <c r="G15" s="105">
        <f t="shared" si="0"/>
        <v>13.426888426888429</v>
      </c>
    </row>
    <row r="16" spans="1:7" ht="12.75">
      <c r="A16" s="82" t="s">
        <v>67</v>
      </c>
      <c r="B16" s="97">
        <v>3843</v>
      </c>
      <c r="C16" s="105">
        <f t="shared" si="1"/>
        <v>29.81149639283221</v>
      </c>
      <c r="D16" s="65"/>
      <c r="E16" s="78" t="s">
        <v>68</v>
      </c>
      <c r="F16" s="97">
        <v>1016</v>
      </c>
      <c r="G16" s="105">
        <f t="shared" si="0"/>
        <v>17.6022176022176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1517</v>
      </c>
      <c r="G17" s="105">
        <f t="shared" si="0"/>
        <v>26.282051282051285</v>
      </c>
    </row>
    <row r="18" spans="1:7" ht="12.75">
      <c r="A18" s="77" t="s">
        <v>70</v>
      </c>
      <c r="B18" s="80">
        <v>6747</v>
      </c>
      <c r="C18" s="81">
        <f>(B18/$B$18)*100</f>
        <v>100</v>
      </c>
      <c r="D18" s="65"/>
      <c r="E18" s="78" t="s">
        <v>170</v>
      </c>
      <c r="F18" s="97">
        <v>716</v>
      </c>
      <c r="G18" s="105">
        <f t="shared" si="0"/>
        <v>12.404712404712406</v>
      </c>
    </row>
    <row r="19" spans="1:9" ht="12.75">
      <c r="A19" s="82" t="s">
        <v>382</v>
      </c>
      <c r="B19" s="97">
        <v>4003</v>
      </c>
      <c r="C19" s="105">
        <f>(B19/$B$18)*100</f>
        <v>59.33007262487031</v>
      </c>
      <c r="D19" s="65"/>
      <c r="E19" s="78" t="s">
        <v>169</v>
      </c>
      <c r="F19" s="98">
        <v>570</v>
      </c>
      <c r="G19" s="105">
        <f t="shared" si="0"/>
        <v>9.875259875259875</v>
      </c>
      <c r="I19" s="117"/>
    </row>
    <row r="20" spans="1:7" ht="12.75">
      <c r="A20" s="82" t="s">
        <v>384</v>
      </c>
      <c r="B20" s="97">
        <v>4003</v>
      </c>
      <c r="C20" s="105">
        <f>(B20/$B$18)*100</f>
        <v>59.33007262487031</v>
      </c>
      <c r="D20" s="65"/>
      <c r="E20" s="78" t="s">
        <v>71</v>
      </c>
      <c r="F20" s="97">
        <v>97763</v>
      </c>
      <c r="G20" s="112" t="s">
        <v>261</v>
      </c>
    </row>
    <row r="21" spans="1:7" ht="12.75">
      <c r="A21" s="82" t="s">
        <v>386</v>
      </c>
      <c r="B21" s="97">
        <v>3901</v>
      </c>
      <c r="C21" s="105">
        <f>(B21/$B$18)*100</f>
        <v>57.81828961019713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5244</v>
      </c>
      <c r="G22" s="105">
        <f>(F22/$F$9)*100</f>
        <v>90.85239085239085</v>
      </c>
    </row>
    <row r="23" spans="1:7" ht="12.75">
      <c r="A23" s="77" t="s">
        <v>73</v>
      </c>
      <c r="B23" s="80">
        <v>1552</v>
      </c>
      <c r="C23" s="81">
        <f>(B23/$B$23)*100</f>
        <v>100</v>
      </c>
      <c r="D23" s="65"/>
      <c r="E23" s="78" t="s">
        <v>74</v>
      </c>
      <c r="F23" s="97">
        <v>109661</v>
      </c>
      <c r="G23" s="112" t="s">
        <v>261</v>
      </c>
    </row>
    <row r="24" spans="1:7" ht="12.75">
      <c r="A24" s="82" t="s">
        <v>75</v>
      </c>
      <c r="B24" s="97">
        <v>640</v>
      </c>
      <c r="C24" s="105">
        <f>(B24/$B$23)*100</f>
        <v>41.23711340206185</v>
      </c>
      <c r="D24" s="65"/>
      <c r="E24" s="78" t="s">
        <v>76</v>
      </c>
      <c r="F24" s="97">
        <v>999</v>
      </c>
      <c r="G24" s="105">
        <f>(F24/$F$9)*100</f>
        <v>17.307692307692307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13926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</v>
      </c>
      <c r="G26" s="105">
        <f>(F26/$F$9)*100</f>
        <v>0.31185031185031187</v>
      </c>
    </row>
    <row r="27" spans="1:7" ht="12.75">
      <c r="A27" s="77" t="s">
        <v>85</v>
      </c>
      <c r="B27" s="80">
        <v>8658</v>
      </c>
      <c r="C27" s="81">
        <f>(B27/$B$27)*100</f>
        <v>100</v>
      </c>
      <c r="D27" s="65"/>
      <c r="E27" s="78" t="s">
        <v>78</v>
      </c>
      <c r="F27" s="98">
        <v>7861</v>
      </c>
      <c r="G27" s="112" t="s">
        <v>261</v>
      </c>
    </row>
    <row r="28" spans="1:7" ht="12.75">
      <c r="A28" s="82" t="s">
        <v>86</v>
      </c>
      <c r="B28" s="97">
        <v>7238</v>
      </c>
      <c r="C28" s="105">
        <f aca="true" t="shared" si="2" ref="C28:C33">(B28/$B$27)*100</f>
        <v>83.5989835989836</v>
      </c>
      <c r="D28" s="65"/>
      <c r="E28" s="78" t="s">
        <v>79</v>
      </c>
      <c r="F28" s="97">
        <v>30</v>
      </c>
      <c r="G28" s="105">
        <f>(F28/$F$9)*100</f>
        <v>0.5197505197505198</v>
      </c>
    </row>
    <row r="29" spans="1:7" ht="12.75">
      <c r="A29" s="82" t="s">
        <v>87</v>
      </c>
      <c r="B29" s="97">
        <v>540</v>
      </c>
      <c r="C29" s="105">
        <f t="shared" si="2"/>
        <v>6.237006237006238</v>
      </c>
      <c r="D29" s="65"/>
      <c r="E29" s="78" t="s">
        <v>80</v>
      </c>
      <c r="F29" s="97">
        <v>10391</v>
      </c>
      <c r="G29" s="112" t="s">
        <v>261</v>
      </c>
    </row>
    <row r="30" spans="1:7" ht="12.75">
      <c r="A30" s="82" t="s">
        <v>88</v>
      </c>
      <c r="B30" s="97">
        <v>185</v>
      </c>
      <c r="C30" s="105">
        <f t="shared" si="2"/>
        <v>2.1367521367521367</v>
      </c>
      <c r="D30" s="65"/>
      <c r="E30" s="78" t="s">
        <v>81</v>
      </c>
      <c r="F30" s="97">
        <v>775</v>
      </c>
      <c r="G30" s="105">
        <f>(F30/$F$9)*100</f>
        <v>13.426888426888429</v>
      </c>
    </row>
    <row r="31" spans="1:7" ht="12.75">
      <c r="A31" s="82" t="s">
        <v>115</v>
      </c>
      <c r="B31" s="97">
        <v>120</v>
      </c>
      <c r="C31" s="105">
        <f t="shared" si="2"/>
        <v>1.386001386001386</v>
      </c>
      <c r="D31" s="65"/>
      <c r="E31" s="78" t="s">
        <v>82</v>
      </c>
      <c r="F31" s="97">
        <v>21699</v>
      </c>
      <c r="G31" s="112" t="s">
        <v>261</v>
      </c>
    </row>
    <row r="32" spans="1:7" ht="12.75">
      <c r="A32" s="82" t="s">
        <v>89</v>
      </c>
      <c r="B32" s="97">
        <v>95</v>
      </c>
      <c r="C32" s="105">
        <f t="shared" si="2"/>
        <v>1.0972510972510972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480</v>
      </c>
      <c r="C33" s="105">
        <f t="shared" si="2"/>
        <v>5.544005544005544</v>
      </c>
      <c r="D33" s="65"/>
      <c r="E33" s="79" t="s">
        <v>84</v>
      </c>
      <c r="F33" s="80">
        <v>4926</v>
      </c>
      <c r="G33" s="81">
        <f>(F33/$F$33)*100</f>
        <v>100</v>
      </c>
    </row>
    <row r="34" spans="1:7" ht="12.75">
      <c r="A34" s="82" t="s">
        <v>91</v>
      </c>
      <c r="B34" s="120">
        <v>37.7</v>
      </c>
      <c r="C34" s="112" t="s">
        <v>261</v>
      </c>
      <c r="D34" s="65"/>
      <c r="E34" s="78" t="s">
        <v>383</v>
      </c>
      <c r="F34" s="97">
        <v>65</v>
      </c>
      <c r="G34" s="105">
        <f aca="true" t="shared" si="3" ref="G34:G43">(F34/$F$33)*100</f>
        <v>1.319529029638652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36</v>
      </c>
      <c r="G35" s="105">
        <f t="shared" si="3"/>
        <v>0.730816077953715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86</v>
      </c>
      <c r="G36" s="105">
        <f t="shared" si="3"/>
        <v>1.7458384084449858</v>
      </c>
    </row>
    <row r="37" spans="1:7" ht="12.75">
      <c r="A37" s="77" t="s">
        <v>94</v>
      </c>
      <c r="B37" s="80">
        <v>8801</v>
      </c>
      <c r="C37" s="81">
        <f>(B37/$B$37)*100</f>
        <v>100</v>
      </c>
      <c r="D37" s="65"/>
      <c r="E37" s="78" t="s">
        <v>389</v>
      </c>
      <c r="F37" s="97">
        <v>160</v>
      </c>
      <c r="G37" s="105">
        <f t="shared" si="3"/>
        <v>3.248071457572067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330</v>
      </c>
      <c r="G38" s="105">
        <f t="shared" si="3"/>
        <v>6.699147381242387</v>
      </c>
    </row>
    <row r="39" spans="1:7" ht="12.75">
      <c r="A39" s="82" t="s">
        <v>97</v>
      </c>
      <c r="B39" s="98">
        <v>4827</v>
      </c>
      <c r="C39" s="105">
        <f>(B39/$B$37)*100</f>
        <v>54.846040222701966</v>
      </c>
      <c r="D39" s="65"/>
      <c r="E39" s="78" t="s">
        <v>393</v>
      </c>
      <c r="F39" s="97">
        <v>616</v>
      </c>
      <c r="G39" s="105">
        <f t="shared" si="3"/>
        <v>12.505075111652456</v>
      </c>
    </row>
    <row r="40" spans="1:7" ht="12.75">
      <c r="A40" s="82" t="s">
        <v>98</v>
      </c>
      <c r="B40" s="98">
        <v>849</v>
      </c>
      <c r="C40" s="105">
        <f>(B40/$B$37)*100</f>
        <v>9.646631064651743</v>
      </c>
      <c r="D40" s="65"/>
      <c r="E40" s="78" t="s">
        <v>68</v>
      </c>
      <c r="F40" s="97">
        <v>957</v>
      </c>
      <c r="G40" s="105">
        <f t="shared" si="3"/>
        <v>19.427527405602923</v>
      </c>
    </row>
    <row r="41" spans="1:7" ht="12.75">
      <c r="A41" s="82" t="s">
        <v>100</v>
      </c>
      <c r="B41" s="98">
        <v>2178</v>
      </c>
      <c r="C41" s="105">
        <f>(B41/$B$37)*100</f>
        <v>24.74718781956596</v>
      </c>
      <c r="D41" s="65"/>
      <c r="E41" s="78" t="s">
        <v>69</v>
      </c>
      <c r="F41" s="97">
        <v>1424</v>
      </c>
      <c r="G41" s="105">
        <f t="shared" si="3"/>
        <v>28.907835972391393</v>
      </c>
    </row>
    <row r="42" spans="1:7" ht="12.75">
      <c r="A42" s="82" t="s">
        <v>260</v>
      </c>
      <c r="B42" s="98">
        <v>18</v>
      </c>
      <c r="C42" s="105">
        <f>(B42/$B$37)*100</f>
        <v>0.20452221338484264</v>
      </c>
      <c r="D42" s="65"/>
      <c r="E42" s="78" t="s">
        <v>170</v>
      </c>
      <c r="F42" s="97">
        <v>711</v>
      </c>
      <c r="G42" s="105">
        <f t="shared" si="3"/>
        <v>14.433617539585871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541</v>
      </c>
      <c r="G43" s="105">
        <f t="shared" si="3"/>
        <v>10.982541615915551</v>
      </c>
    </row>
    <row r="44" spans="1:7" ht="12.75">
      <c r="A44" s="82" t="s">
        <v>291</v>
      </c>
      <c r="B44" s="98">
        <v>523</v>
      </c>
      <c r="C44" s="105">
        <f>(B44/$B$37)*100</f>
        <v>5.9425065333484826</v>
      </c>
      <c r="D44" s="65"/>
      <c r="E44" s="78" t="s">
        <v>93</v>
      </c>
      <c r="F44" s="97">
        <v>104926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406</v>
      </c>
      <c r="C46" s="105">
        <f>(B46/$B$37)*100</f>
        <v>4.613112146347006</v>
      </c>
      <c r="D46" s="65"/>
      <c r="E46" s="78" t="s">
        <v>96</v>
      </c>
      <c r="F46" s="97">
        <v>37489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76791</v>
      </c>
      <c r="G48" s="112" t="s">
        <v>261</v>
      </c>
    </row>
    <row r="49" spans="1:7" ht="13.5" thickBot="1">
      <c r="A49" s="82" t="s">
        <v>292</v>
      </c>
      <c r="B49" s="98">
        <v>73</v>
      </c>
      <c r="C49" s="105">
        <f aca="true" t="shared" si="4" ref="C49:C55">(B49/$B$37)*100</f>
        <v>0.8294511987274173</v>
      </c>
      <c r="D49" s="87"/>
      <c r="E49" s="88" t="s">
        <v>102</v>
      </c>
      <c r="F49" s="113">
        <v>41759</v>
      </c>
      <c r="G49" s="114" t="s">
        <v>261</v>
      </c>
    </row>
    <row r="50" spans="1:7" ht="13.5" thickTop="1">
      <c r="A50" s="82" t="s">
        <v>116</v>
      </c>
      <c r="B50" s="98">
        <v>492</v>
      </c>
      <c r="C50" s="105">
        <f t="shared" si="4"/>
        <v>5.590273832519032</v>
      </c>
      <c r="D50" s="65"/>
      <c r="E50" s="78"/>
      <c r="F50" s="86"/>
      <c r="G50" s="85"/>
    </row>
    <row r="51" spans="1:7" ht="12.75">
      <c r="A51" s="82" t="s">
        <v>117</v>
      </c>
      <c r="B51" s="98">
        <v>1274</v>
      </c>
      <c r="C51" s="105">
        <f t="shared" si="4"/>
        <v>14.47562776957164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311</v>
      </c>
      <c r="C52" s="105">
        <f t="shared" si="4"/>
        <v>3.5336893534825586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893</v>
      </c>
      <c r="C53" s="105">
        <f t="shared" si="4"/>
        <v>10.146574252925804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277</v>
      </c>
      <c r="C54" s="105">
        <f t="shared" si="4"/>
        <v>3.1473696170889673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567</v>
      </c>
      <c r="C55" s="105">
        <f t="shared" si="4"/>
        <v>6.442449721622542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813</v>
      </c>
      <c r="C57" s="105">
        <f>(B57/$B$37)*100</f>
        <v>9.237586637882059</v>
      </c>
      <c r="D57" s="65"/>
      <c r="E57" s="79" t="s">
        <v>84</v>
      </c>
      <c r="F57" s="80">
        <v>90</v>
      </c>
      <c r="G57" s="105">
        <f>(F57/L57)*100</f>
        <v>1.8270401948842874</v>
      </c>
      <c r="H57" s="79" t="s">
        <v>84</v>
      </c>
      <c r="L57" s="15">
        <v>4926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66</v>
      </c>
      <c r="G58" s="105">
        <f>(F58/L58)*100</f>
        <v>2.332979851537646</v>
      </c>
      <c r="H58" s="78" t="s">
        <v>118</v>
      </c>
      <c r="L58" s="15">
        <v>2829</v>
      </c>
    </row>
    <row r="59" spans="1:12" ht="12.75">
      <c r="A59" s="82" t="s">
        <v>112</v>
      </c>
      <c r="B59" s="98">
        <v>1138</v>
      </c>
      <c r="C59" s="105">
        <f>(B59/$B$37)*100</f>
        <v>12.930348823997273</v>
      </c>
      <c r="D59" s="65"/>
      <c r="E59" s="78" t="s">
        <v>120</v>
      </c>
      <c r="F59" s="97">
        <v>21</v>
      </c>
      <c r="G59" s="105">
        <f>(F59/L59)*100</f>
        <v>2.1450459652706844</v>
      </c>
      <c r="H59" s="78" t="s">
        <v>120</v>
      </c>
      <c r="L59" s="15">
        <v>979</v>
      </c>
    </row>
    <row r="60" spans="1:7" ht="12.75">
      <c r="A60" s="82" t="s">
        <v>113</v>
      </c>
      <c r="B60" s="98">
        <v>1876</v>
      </c>
      <c r="C60" s="105">
        <f>(B60/$B$37)*100</f>
        <v>21.31575957277582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500</v>
      </c>
      <c r="C62" s="105">
        <f>(B62/$B$37)*100</f>
        <v>5.681172594023407</v>
      </c>
      <c r="D62" s="65"/>
      <c r="E62" s="79" t="s">
        <v>123</v>
      </c>
      <c r="F62" s="80">
        <v>40</v>
      </c>
      <c r="G62" s="105">
        <f>(F62/L62)*100</f>
        <v>11.3314447592068</v>
      </c>
      <c r="H62" s="79" t="s">
        <v>394</v>
      </c>
      <c r="L62" s="15">
        <v>353</v>
      </c>
    </row>
    <row r="63" spans="1:12" ht="12.75">
      <c r="A63" s="61" t="s">
        <v>293</v>
      </c>
      <c r="B63" s="98">
        <v>347</v>
      </c>
      <c r="C63" s="105">
        <f>(B63/$B$37)*100</f>
        <v>3.9427337802522437</v>
      </c>
      <c r="D63" s="65"/>
      <c r="E63" s="78" t="s">
        <v>118</v>
      </c>
      <c r="F63" s="97">
        <v>32</v>
      </c>
      <c r="G63" s="105">
        <f>(F63/L63)*100</f>
        <v>13.008130081300814</v>
      </c>
      <c r="H63" s="78" t="s">
        <v>118</v>
      </c>
      <c r="L63" s="15">
        <v>246</v>
      </c>
    </row>
    <row r="64" spans="1:12" ht="12.75">
      <c r="A64" s="82" t="s">
        <v>114</v>
      </c>
      <c r="B64" s="98">
        <v>240</v>
      </c>
      <c r="C64" s="105">
        <f>(B64/$B$37)*100</f>
        <v>2.726962845131235</v>
      </c>
      <c r="D64" s="65"/>
      <c r="E64" s="78" t="s">
        <v>120</v>
      </c>
      <c r="F64" s="97">
        <v>12</v>
      </c>
      <c r="G64" s="105">
        <f>(F64/L64)*100</f>
        <v>38.70967741935484</v>
      </c>
      <c r="H64" s="78" t="s">
        <v>120</v>
      </c>
      <c r="L64" s="15">
        <v>31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397</v>
      </c>
      <c r="G66" s="105">
        <f aca="true" t="shared" si="5" ref="G66:G71">(F66/L66)*100</f>
        <v>2.2830525044568404</v>
      </c>
      <c r="H66" s="79" t="s">
        <v>124</v>
      </c>
      <c r="L66" s="15">
        <v>17389</v>
      </c>
    </row>
    <row r="67" spans="1:12" ht="12.75">
      <c r="A67" s="82" t="s">
        <v>126</v>
      </c>
      <c r="B67" s="97">
        <v>6986</v>
      </c>
      <c r="C67" s="105">
        <f>(B67/$B$37)*100</f>
        <v>79.37734348369504</v>
      </c>
      <c r="D67" s="65"/>
      <c r="E67" s="78" t="s">
        <v>262</v>
      </c>
      <c r="F67" s="97">
        <v>291</v>
      </c>
      <c r="G67" s="105">
        <f t="shared" si="5"/>
        <v>2.4039653035935564</v>
      </c>
      <c r="H67" s="78" t="s">
        <v>262</v>
      </c>
      <c r="L67" s="15">
        <v>12105</v>
      </c>
    </row>
    <row r="68" spans="1:12" ht="12.75">
      <c r="A68" s="82" t="s">
        <v>128</v>
      </c>
      <c r="B68" s="97">
        <v>1154</v>
      </c>
      <c r="C68" s="105">
        <f>(B68/$B$37)*100</f>
        <v>13.112146347006021</v>
      </c>
      <c r="D68" s="65"/>
      <c r="E68" s="78" t="s">
        <v>127</v>
      </c>
      <c r="F68" s="97">
        <v>51</v>
      </c>
      <c r="G68" s="105">
        <f t="shared" si="5"/>
        <v>4.0476190476190474</v>
      </c>
      <c r="H68" s="78" t="s">
        <v>127</v>
      </c>
      <c r="L68" s="15">
        <v>1260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103</v>
      </c>
      <c r="G69" s="105">
        <f t="shared" si="5"/>
        <v>1.95038818405605</v>
      </c>
      <c r="H69" s="78" t="s">
        <v>129</v>
      </c>
      <c r="L69" s="15">
        <v>5281</v>
      </c>
    </row>
    <row r="70" spans="1:12" ht="12.75">
      <c r="A70" s="82" t="s">
        <v>376</v>
      </c>
      <c r="B70" s="97">
        <v>634</v>
      </c>
      <c r="C70" s="105">
        <f>(B70/$B$37)*100</f>
        <v>7.203726849221679</v>
      </c>
      <c r="D70" s="65"/>
      <c r="E70" s="78" t="s">
        <v>130</v>
      </c>
      <c r="F70" s="97">
        <v>76</v>
      </c>
      <c r="G70" s="105">
        <f t="shared" si="5"/>
        <v>1.8590998043052838</v>
      </c>
      <c r="H70" s="78" t="s">
        <v>130</v>
      </c>
      <c r="L70" s="15">
        <v>4088</v>
      </c>
    </row>
    <row r="71" spans="1:12" ht="13.5" thickBot="1">
      <c r="A71" s="90" t="s">
        <v>371</v>
      </c>
      <c r="B71" s="110">
        <v>27</v>
      </c>
      <c r="C71" s="111">
        <f>(B71/$B$37)*100</f>
        <v>0.30678332007726394</v>
      </c>
      <c r="D71" s="91"/>
      <c r="E71" s="92" t="s">
        <v>131</v>
      </c>
      <c r="F71" s="110">
        <v>117</v>
      </c>
      <c r="G71" s="118">
        <f t="shared" si="5"/>
        <v>10.617059891107077</v>
      </c>
      <c r="H71" s="92" t="s">
        <v>131</v>
      </c>
      <c r="L71" s="15">
        <v>1102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5890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5755</v>
      </c>
      <c r="G9" s="81">
        <f>(F9/$F$9)*100</f>
        <v>100</v>
      </c>
      <c r="I9" s="53"/>
    </row>
    <row r="10" spans="1:7" ht="12.75">
      <c r="A10" s="36" t="s">
        <v>137</v>
      </c>
      <c r="B10" s="97">
        <v>5087</v>
      </c>
      <c r="C10" s="105">
        <f aca="true" t="shared" si="0" ref="C10:C18">(B10/$B$8)*100</f>
        <v>86.36672325976231</v>
      </c>
      <c r="E10" s="32" t="s">
        <v>138</v>
      </c>
      <c r="F10" s="97">
        <v>5747</v>
      </c>
      <c r="G10" s="105">
        <f>(F10/$F$9)*100</f>
        <v>99.86099044309297</v>
      </c>
    </row>
    <row r="11" spans="1:7" ht="12.75">
      <c r="A11" s="36" t="s">
        <v>139</v>
      </c>
      <c r="B11" s="97">
        <v>291</v>
      </c>
      <c r="C11" s="105">
        <f t="shared" si="0"/>
        <v>4.940577249575552</v>
      </c>
      <c r="E11" s="32" t="s">
        <v>140</v>
      </c>
      <c r="F11" s="97">
        <v>8</v>
      </c>
      <c r="G11" s="105">
        <f>(F11/$F$9)*100</f>
        <v>0.13900955690703737</v>
      </c>
    </row>
    <row r="12" spans="1:7" ht="12.75">
      <c r="A12" s="36" t="s">
        <v>141</v>
      </c>
      <c r="B12" s="97">
        <v>48</v>
      </c>
      <c r="C12" s="105">
        <f t="shared" si="0"/>
        <v>0.8149405772495755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186</v>
      </c>
      <c r="C13" s="105">
        <f t="shared" si="0"/>
        <v>3.1578947368421053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40</v>
      </c>
      <c r="C14" s="105">
        <f t="shared" si="0"/>
        <v>0.6791171477079796</v>
      </c>
      <c r="E14" s="42" t="s">
        <v>145</v>
      </c>
      <c r="F14" s="80">
        <v>4776</v>
      </c>
      <c r="G14" s="81">
        <f>(F14/$F$14)*100</f>
        <v>100</v>
      </c>
    </row>
    <row r="15" spans="1:7" ht="12.75">
      <c r="A15" s="36" t="s">
        <v>146</v>
      </c>
      <c r="B15" s="97">
        <v>153</v>
      </c>
      <c r="C15" s="105">
        <f t="shared" si="0"/>
        <v>2.597623089983022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43</v>
      </c>
      <c r="C16" s="105">
        <f t="shared" si="0"/>
        <v>0.7300509337860781</v>
      </c>
      <c r="E16" s="1" t="s">
        <v>149</v>
      </c>
      <c r="F16" s="97">
        <v>22</v>
      </c>
      <c r="G16" s="105">
        <f>(F16/$F$14)*100</f>
        <v>0.46063651591289784</v>
      </c>
    </row>
    <row r="17" spans="1:7" ht="12.75">
      <c r="A17" s="36" t="s">
        <v>150</v>
      </c>
      <c r="B17" s="97">
        <v>42</v>
      </c>
      <c r="C17" s="105">
        <f t="shared" si="0"/>
        <v>0.7130730050933786</v>
      </c>
      <c r="E17" s="1" t="s">
        <v>151</v>
      </c>
      <c r="F17" s="97">
        <v>17</v>
      </c>
      <c r="G17" s="105">
        <f aca="true" t="shared" si="1" ref="G17:G23">(F17/$F$14)*100</f>
        <v>0.35594639865996647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314</v>
      </c>
      <c r="G18" s="105">
        <f t="shared" si="1"/>
        <v>6.574539363484087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572</v>
      </c>
      <c r="G19" s="105">
        <f t="shared" si="1"/>
        <v>11.976549413735343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1854</v>
      </c>
      <c r="G20" s="105">
        <f t="shared" si="1"/>
        <v>38.81909547738693</v>
      </c>
    </row>
    <row r="21" spans="1:7" ht="12.75">
      <c r="A21" s="36" t="s">
        <v>156</v>
      </c>
      <c r="B21" s="98">
        <v>104</v>
      </c>
      <c r="C21" s="105">
        <f aca="true" t="shared" si="2" ref="C21:C28">(B21/$B$8)*100</f>
        <v>1.7657045840407468</v>
      </c>
      <c r="E21" s="1" t="s">
        <v>157</v>
      </c>
      <c r="F21" s="97">
        <v>1670</v>
      </c>
      <c r="G21" s="105">
        <f t="shared" si="1"/>
        <v>34.96649916247907</v>
      </c>
    </row>
    <row r="22" spans="1:7" ht="12.75">
      <c r="A22" s="36" t="s">
        <v>158</v>
      </c>
      <c r="B22" s="98">
        <v>399</v>
      </c>
      <c r="C22" s="105">
        <f t="shared" si="2"/>
        <v>6.774193548387098</v>
      </c>
      <c r="E22" s="1" t="s">
        <v>159</v>
      </c>
      <c r="F22" s="97">
        <v>327</v>
      </c>
      <c r="G22" s="105">
        <f t="shared" si="1"/>
        <v>6.8467336683417095</v>
      </c>
    </row>
    <row r="23" spans="1:7" ht="12.75">
      <c r="A23" s="36" t="s">
        <v>160</v>
      </c>
      <c r="B23" s="98">
        <v>499</v>
      </c>
      <c r="C23" s="105">
        <f t="shared" si="2"/>
        <v>8.471986417657046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1613</v>
      </c>
      <c r="C24" s="105">
        <f t="shared" si="2"/>
        <v>27.385398981324276</v>
      </c>
      <c r="E24" s="1" t="s">
        <v>163</v>
      </c>
      <c r="F24" s="97">
        <v>279300</v>
      </c>
      <c r="G24" s="112" t="s">
        <v>261</v>
      </c>
    </row>
    <row r="25" spans="1:7" ht="12.75">
      <c r="A25" s="36" t="s">
        <v>164</v>
      </c>
      <c r="B25" s="97">
        <v>1488</v>
      </c>
      <c r="C25" s="105">
        <f t="shared" si="2"/>
        <v>25.263157894736842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711</v>
      </c>
      <c r="C26" s="105">
        <f t="shared" si="2"/>
        <v>12.071307300509337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494</v>
      </c>
      <c r="C27" s="105">
        <f t="shared" si="2"/>
        <v>8.38709677419355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582</v>
      </c>
      <c r="C28" s="105">
        <f t="shared" si="2"/>
        <v>9.881154499151105</v>
      </c>
      <c r="E28" s="32" t="s">
        <v>176</v>
      </c>
      <c r="F28" s="97">
        <v>4010</v>
      </c>
      <c r="G28" s="105">
        <f aca="true" t="shared" si="3" ref="G28:G35">(F28/$F$14)*100</f>
        <v>83.96147403685093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0.12562814070351758</v>
      </c>
    </row>
    <row r="31" spans="1:7" ht="12.75">
      <c r="A31" s="36" t="s">
        <v>180</v>
      </c>
      <c r="B31" s="97">
        <v>55</v>
      </c>
      <c r="C31" s="105">
        <f aca="true" t="shared" si="4" ref="C31:C39">(B31/$B$8)*100</f>
        <v>0.9337860780984719</v>
      </c>
      <c r="E31" s="32" t="s">
        <v>181</v>
      </c>
      <c r="F31" s="97">
        <v>44</v>
      </c>
      <c r="G31" s="105">
        <f t="shared" si="3"/>
        <v>0.9212730318257957</v>
      </c>
    </row>
    <row r="32" spans="1:7" ht="12.75">
      <c r="A32" s="36" t="s">
        <v>182</v>
      </c>
      <c r="B32" s="97">
        <v>13</v>
      </c>
      <c r="C32" s="105">
        <f t="shared" si="4"/>
        <v>0.22071307300509335</v>
      </c>
      <c r="E32" s="32" t="s">
        <v>183</v>
      </c>
      <c r="F32" s="97">
        <v>170</v>
      </c>
      <c r="G32" s="105">
        <f t="shared" si="3"/>
        <v>3.5594639865996647</v>
      </c>
    </row>
    <row r="33" spans="1:7" ht="12.75">
      <c r="A33" s="36" t="s">
        <v>184</v>
      </c>
      <c r="B33" s="97">
        <v>148</v>
      </c>
      <c r="C33" s="105">
        <f t="shared" si="4"/>
        <v>2.5127334465195243</v>
      </c>
      <c r="E33" s="32" t="s">
        <v>185</v>
      </c>
      <c r="F33" s="97">
        <v>625</v>
      </c>
      <c r="G33" s="105">
        <f t="shared" si="3"/>
        <v>13.086264656616414</v>
      </c>
    </row>
    <row r="34" spans="1:7" ht="12.75">
      <c r="A34" s="36" t="s">
        <v>186</v>
      </c>
      <c r="B34" s="97">
        <v>335</v>
      </c>
      <c r="C34" s="105">
        <f t="shared" si="4"/>
        <v>5.68760611205433</v>
      </c>
      <c r="E34" s="32" t="s">
        <v>187</v>
      </c>
      <c r="F34" s="97">
        <v>1082</v>
      </c>
      <c r="G34" s="105">
        <f t="shared" si="3"/>
        <v>22.65494137353434</v>
      </c>
    </row>
    <row r="35" spans="1:7" ht="12.75">
      <c r="A35" s="36" t="s">
        <v>188</v>
      </c>
      <c r="B35" s="97">
        <v>530</v>
      </c>
      <c r="C35" s="105">
        <f t="shared" si="4"/>
        <v>8.998302207130731</v>
      </c>
      <c r="E35" s="32" t="s">
        <v>189</v>
      </c>
      <c r="F35" s="97">
        <v>2083</v>
      </c>
      <c r="G35" s="105">
        <f t="shared" si="3"/>
        <v>43.61390284757119</v>
      </c>
    </row>
    <row r="36" spans="1:7" ht="12.75">
      <c r="A36" s="36" t="s">
        <v>190</v>
      </c>
      <c r="B36" s="97">
        <v>614</v>
      </c>
      <c r="C36" s="105">
        <f t="shared" si="4"/>
        <v>10.424448217317488</v>
      </c>
      <c r="E36" s="32" t="s">
        <v>191</v>
      </c>
      <c r="F36" s="97">
        <v>1770</v>
      </c>
      <c r="G36" s="112" t="s">
        <v>261</v>
      </c>
    </row>
    <row r="37" spans="1:7" ht="12.75">
      <c r="A37" s="36" t="s">
        <v>192</v>
      </c>
      <c r="B37" s="97">
        <v>803</v>
      </c>
      <c r="C37" s="105">
        <f t="shared" si="4"/>
        <v>13.63327674023769</v>
      </c>
      <c r="E37" s="32" t="s">
        <v>193</v>
      </c>
      <c r="F37" s="97">
        <v>766</v>
      </c>
      <c r="G37" s="105">
        <f>(F37/$F$14)*100</f>
        <v>16.038525963149077</v>
      </c>
    </row>
    <row r="38" spans="1:7" ht="12.75">
      <c r="A38" s="36" t="s">
        <v>194</v>
      </c>
      <c r="B38" s="97">
        <v>1378</v>
      </c>
      <c r="C38" s="105">
        <f t="shared" si="4"/>
        <v>23.395585738539896</v>
      </c>
      <c r="E38" s="32" t="s">
        <v>191</v>
      </c>
      <c r="F38" s="97">
        <v>595</v>
      </c>
      <c r="G38" s="112" t="s">
        <v>261</v>
      </c>
    </row>
    <row r="39" spans="1:7" ht="12.75">
      <c r="A39" s="36" t="s">
        <v>195</v>
      </c>
      <c r="B39" s="97">
        <v>2014</v>
      </c>
      <c r="C39" s="105">
        <f t="shared" si="4"/>
        <v>34.193548387096776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5755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1113</v>
      </c>
      <c r="G43" s="105">
        <f aca="true" t="shared" si="5" ref="G43:G48">(F43/$F$14)*100</f>
        <v>23.304020100502512</v>
      </c>
    </row>
    <row r="44" spans="1:7" ht="12.75">
      <c r="A44" s="36" t="s">
        <v>209</v>
      </c>
      <c r="B44" s="98">
        <v>654</v>
      </c>
      <c r="C44" s="105">
        <f aca="true" t="shared" si="6" ref="C44:C49">(B44/$B$42)*100</f>
        <v>11.364031277150303</v>
      </c>
      <c r="E44" s="32" t="s">
        <v>210</v>
      </c>
      <c r="F44" s="97">
        <v>959</v>
      </c>
      <c r="G44" s="105">
        <f t="shared" si="5"/>
        <v>20.07956448911223</v>
      </c>
    </row>
    <row r="45" spans="1:7" ht="12.75">
      <c r="A45" s="36" t="s">
        <v>211</v>
      </c>
      <c r="B45" s="98">
        <v>1558</v>
      </c>
      <c r="C45" s="105">
        <f t="shared" si="6"/>
        <v>27.072111207645527</v>
      </c>
      <c r="E45" s="32" t="s">
        <v>212</v>
      </c>
      <c r="F45" s="97">
        <v>897</v>
      </c>
      <c r="G45" s="105">
        <f t="shared" si="5"/>
        <v>18.781407035175878</v>
      </c>
    </row>
    <row r="46" spans="1:7" ht="12.75">
      <c r="A46" s="36" t="s">
        <v>213</v>
      </c>
      <c r="B46" s="98">
        <v>1365</v>
      </c>
      <c r="C46" s="105">
        <f t="shared" si="6"/>
        <v>23.71850564726325</v>
      </c>
      <c r="E46" s="32" t="s">
        <v>214</v>
      </c>
      <c r="F46" s="97">
        <v>620</v>
      </c>
      <c r="G46" s="105">
        <f t="shared" si="5"/>
        <v>12.981574539363482</v>
      </c>
    </row>
    <row r="47" spans="1:7" ht="12.75">
      <c r="A47" s="36" t="s">
        <v>215</v>
      </c>
      <c r="B47" s="97">
        <v>1191</v>
      </c>
      <c r="C47" s="105">
        <f t="shared" si="6"/>
        <v>20.695047784535188</v>
      </c>
      <c r="E47" s="32" t="s">
        <v>216</v>
      </c>
      <c r="F47" s="97">
        <v>356</v>
      </c>
      <c r="G47" s="105">
        <f t="shared" si="5"/>
        <v>7.45393634840871</v>
      </c>
    </row>
    <row r="48" spans="1:7" ht="12.75">
      <c r="A48" s="36" t="s">
        <v>217</v>
      </c>
      <c r="B48" s="97">
        <v>709</v>
      </c>
      <c r="C48" s="105">
        <f t="shared" si="6"/>
        <v>12.319721980886186</v>
      </c>
      <c r="E48" s="32" t="s">
        <v>218</v>
      </c>
      <c r="F48" s="97">
        <v>775</v>
      </c>
      <c r="G48" s="105">
        <f t="shared" si="5"/>
        <v>16.226968174204355</v>
      </c>
    </row>
    <row r="49" spans="1:7" ht="12.75">
      <c r="A49" s="36" t="s">
        <v>219</v>
      </c>
      <c r="B49" s="97">
        <v>278</v>
      </c>
      <c r="C49" s="105">
        <f t="shared" si="6"/>
        <v>4.830582102519548</v>
      </c>
      <c r="E49" s="32" t="s">
        <v>220</v>
      </c>
      <c r="F49" s="97">
        <v>56</v>
      </c>
      <c r="G49" s="105">
        <f>(F49/$F$14)*100</f>
        <v>1.1725293132328307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621</v>
      </c>
      <c r="G51" s="81">
        <f>(F51/F$51)*100</f>
        <v>100</v>
      </c>
    </row>
    <row r="52" spans="1:7" ht="12.75">
      <c r="A52" s="4" t="s">
        <v>223</v>
      </c>
      <c r="B52" s="97">
        <v>115</v>
      </c>
      <c r="C52" s="105">
        <f>(B52/$B$42)*100</f>
        <v>1.998262380538662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1005</v>
      </c>
      <c r="C53" s="105">
        <f>(B53/$B$42)*100</f>
        <v>17.463075586446568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3047</v>
      </c>
      <c r="C54" s="105">
        <f>(B54/$B$42)*100</f>
        <v>52.94526498696786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1588</v>
      </c>
      <c r="C55" s="105">
        <f>(B55/$B$42)*100</f>
        <v>27.593397046046913</v>
      </c>
      <c r="E55" s="32" t="s">
        <v>230</v>
      </c>
      <c r="F55" s="97">
        <v>6</v>
      </c>
      <c r="G55" s="105">
        <f t="shared" si="7"/>
        <v>0.966183574879227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72</v>
      </c>
      <c r="G56" s="105">
        <f t="shared" si="7"/>
        <v>11.594202898550725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170</v>
      </c>
      <c r="G57" s="105">
        <f t="shared" si="7"/>
        <v>27.375201288244767</v>
      </c>
    </row>
    <row r="58" spans="1:7" ht="12.75">
      <c r="A58" s="36" t="s">
        <v>234</v>
      </c>
      <c r="B58" s="97">
        <v>2388</v>
      </c>
      <c r="C58" s="105">
        <f aca="true" t="shared" si="8" ref="C58:C66">(B58/$B$42)*100</f>
        <v>41.49435273675065</v>
      </c>
      <c r="E58" s="32" t="s">
        <v>235</v>
      </c>
      <c r="F58" s="97">
        <v>201</v>
      </c>
      <c r="G58" s="105">
        <f t="shared" si="7"/>
        <v>32.367149758454104</v>
      </c>
    </row>
    <row r="59" spans="1:7" ht="12.75">
      <c r="A59" s="36" t="s">
        <v>236</v>
      </c>
      <c r="B59" s="97">
        <v>302</v>
      </c>
      <c r="C59" s="105">
        <f t="shared" si="8"/>
        <v>5.24761077324066</v>
      </c>
      <c r="E59" s="32" t="s">
        <v>237</v>
      </c>
      <c r="F59" s="98">
        <v>120</v>
      </c>
      <c r="G59" s="105">
        <f t="shared" si="7"/>
        <v>19.32367149758454</v>
      </c>
    </row>
    <row r="60" spans="1:7" ht="12.75">
      <c r="A60" s="36" t="s">
        <v>238</v>
      </c>
      <c r="B60" s="97">
        <v>304</v>
      </c>
      <c r="C60" s="105">
        <f t="shared" si="8"/>
        <v>5.28236316246742</v>
      </c>
      <c r="E60" s="32" t="s">
        <v>239</v>
      </c>
      <c r="F60" s="97">
        <v>52</v>
      </c>
      <c r="G60" s="105">
        <f t="shared" si="7"/>
        <v>8.373590982286634</v>
      </c>
    </row>
    <row r="61" spans="1:7" ht="12.75">
      <c r="A61" s="36" t="s">
        <v>240</v>
      </c>
      <c r="B61" s="97">
        <v>2694</v>
      </c>
      <c r="C61" s="105">
        <f t="shared" si="8"/>
        <v>46.81146828844483</v>
      </c>
      <c r="E61" s="32" t="s">
        <v>163</v>
      </c>
      <c r="F61" s="97">
        <v>1052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48</v>
      </c>
      <c r="C63" s="105">
        <f t="shared" si="8"/>
        <v>0.8340573414422242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19</v>
      </c>
      <c r="C65" s="105">
        <f t="shared" si="8"/>
        <v>0.33014769765421376</v>
      </c>
      <c r="E65" s="32" t="s">
        <v>208</v>
      </c>
      <c r="F65" s="97">
        <v>103</v>
      </c>
      <c r="G65" s="105">
        <f aca="true" t="shared" si="9" ref="G65:G71">(F65/F$51)*100</f>
        <v>16.586151368760063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47</v>
      </c>
      <c r="G66" s="105">
        <f t="shared" si="9"/>
        <v>7.568438003220612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95</v>
      </c>
      <c r="G67" s="105">
        <f t="shared" si="9"/>
        <v>15.297906602254429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</v>
      </c>
      <c r="G68" s="105">
        <f t="shared" si="9"/>
        <v>3.059581320450886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52</v>
      </c>
      <c r="G69" s="105">
        <f t="shared" si="9"/>
        <v>8.373590982286634</v>
      </c>
    </row>
    <row r="70" spans="1:7" ht="12.75">
      <c r="A70" s="36" t="s">
        <v>251</v>
      </c>
      <c r="B70" s="97">
        <v>8</v>
      </c>
      <c r="C70" s="105">
        <f>(B70/$B$42)*100</f>
        <v>0.13900955690703737</v>
      </c>
      <c r="E70" s="32" t="s">
        <v>218</v>
      </c>
      <c r="F70" s="97">
        <v>253</v>
      </c>
      <c r="G70" s="105">
        <f t="shared" si="9"/>
        <v>40.74074074074074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52</v>
      </c>
      <c r="G71" s="115">
        <f t="shared" si="9"/>
        <v>8.373590982286634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2002-06-12T15:22:13Z</dcterms:modified>
  <cp:category/>
  <cp:version/>
  <cp:contentType/>
  <cp:contentStatus/>
</cp:coreProperties>
</file>