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<sst xmlns="http://schemas.openxmlformats.org/spreadsheetml/2006/main" count="696" uniqueCount="437">
  <si>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</si>
  <si>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</si>
  <si>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</si>
  <si>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</si>
  <si>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</si>
  <si>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</si>
  <si>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</si>
  <si>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</si>
  <si>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</si>
  <si>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</si>
  <si>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</si>
  <si>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</si>
  <si>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</si>
  <si>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</si>
  <si>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</si>
  <si>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</si>
  <si>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</si>
  <si>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</si>
  <si>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</si>
  <si>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</si>
  <si>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</si>
  <si>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</si>
  <si>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</si>
  <si>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</si>
  <si>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</si>
  <si>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</si>
  <si>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</si>
  <si>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</si>
  <si>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</si>
  <si>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</si>
  <si>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</si>
  <si>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</si>
  <si>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</si>
  <si>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</si>
  <si>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</si>
  <si>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</si>
  <si>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</si>
  <si>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</si>
  <si>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</si>
  <si>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</si>
  <si>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</si>
  <si>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</si>
  <si>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</si>
  <si>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</si>
  <si>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</si>
  <si>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</si>
  <si>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</si>
  <si>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</si>
  <si>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</si>
  <si>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</si>
  <si>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</si>
  <si>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</si>
  <si>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</si>
  <si>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</si>
  <si>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</si>
  <si>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</si>
  <si>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</si>
  <si>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</si>
  <si>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</si>
  <si>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</si>
  <si>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</si>
  <si>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</si>
  <si>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</si>
  <si>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</si>
  <si>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</si>
  <si>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</si>
  <si>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</si>
  <si>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</si>
  <si>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</si>
  <si>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</si>
  <si>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</si>
  <si>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</si>
  <si>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</si>
  <si>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</si>
  <si>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</si>
  <si>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</si>
  <si>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</si>
  <si>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</si>
  <si>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</si>
  <si>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</si>
  <si>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</si>
  <si>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</si>
  <si>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</si>
  <si>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</si>
  <si>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</si>
  <si>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</si>
  <si>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</si>
  <si>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</si>
  <si>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</si>
  <si>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</si>
  <si>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</si>
  <si>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</si>
  <si>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</si>
  <si>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</si>
  <si>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</si>
  <si>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</si>
  <si>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</si>
  <si>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</si>
  <si>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</si>
  <si>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</si>
  <si>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</si>
  <si>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</si>
  <si>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</si>
  <si>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</si>
  <si>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</si>
  <si>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</si>
  <si>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</si>
  <si>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</si>
  <si>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</si>
  <si>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</si>
  <si>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</si>
  <si>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</si>
  <si>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</si>
  <si>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</si>
  <si>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</si>
  <si>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</si>
  <si>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</si>
  <si>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</si>
  <si>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</si>
  <si>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</si>
  <si>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</si>
  <si>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</si>
  <si>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</si>
  <si>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</si>
  <si>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</si>
  <si>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</si>
  <si>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</si>
  <si>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</si>
  <si>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</si>
  <si>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</si>
  <si>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</si>
  <si>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</si>
  <si>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</si>
  <si>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</si>
  <si>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</si>
  <si>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</si>
  <si>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</si>
  <si>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</si>
  <si>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</si>
  <si>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</si>
  <si>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</si>
  <si>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</si>
  <si>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</si>
  <si>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</si>
  <si>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</si>
  <si>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</si>
  <si>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</si>
  <si>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</si>
  <si>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</si>
  <si>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</si>
  <si>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</si>
  <si>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</si>
  <si>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</si>
  <si>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</si>
  <si>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</si>
  <si>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</si>
  <si>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</si>
  <si>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</si>
  <si>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</si>
  <si>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</si>
  <si>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</si>
  <si>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</si>
  <si>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</si>
  <si>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</si>
  <si>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</si>
  <si>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</si>
  <si>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</si>
  <si>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</si>
  <si>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</si>
  <si>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</si>
  <si>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</si>
  <si>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</si>
  <si>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</si>
  <si>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</si>
  <si>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</si>
  <si>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</si>
  <si>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</si>
  <si>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</si>
  <si>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</si>
  <si>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</si>
  <si>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</si>
  <si>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</si>
  <si>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</si>
  <si>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</si>
  <si>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</si>
  <si>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</si>
  <si>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</si>
  <si>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</si>
  <si>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</si>
  <si>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</si>
  <si>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</si>
  <si>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</si>
  <si>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</si>
  <si>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</si>
  <si>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</si>
  <si>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</si>
  <si>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</si>
  <si>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</si>
  <si>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</si>
  <si>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</si>
  <si>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</si>
  <si>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</si>
  <si>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</si>
  <si>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</si>
  <si>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</si>
  <si>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</si>
  <si>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</si>
  <si>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</si>
  <si>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</si>
  <si>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</si>
  <si>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</si>
  <si>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</si>
  <si>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</si>
  <si>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</si>
  <si>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</si>
  <si>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</si>
  <si>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</si>
  <si>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</si>
  <si>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</si>
  <si>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</si>
  <si>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</si>
  <si>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</si>
  <si>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</si>
  <si>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</si>
  <si>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</si>
  <si>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</si>
  <si>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</si>
  <si>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</si>
  <si>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</si>
  <si>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</si>
  <si>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</si>
  <si>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</si>
  <si>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</si>
  <si>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</si>
  <si>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</si>
  <si>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</si>
  <si>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</si>
  <si>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</si>
  <si>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</si>
  <si>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</si>
  <si>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</si>
  <si>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</si>
  <si>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</si>
  <si>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</si>
  <si>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</si>
  <si>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</si>
  <si>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</si>
  <si>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</si>
  <si>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</si>
  <si>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</si>
  <si>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</si>
  <si>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</si>
  <si>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</si>
  <si>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</si>
  <si>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</si>
  <si>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</si>
  <si>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</si>
  <si>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</si>
  <si>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</si>
  <si>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</si>
  <si>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</si>
  <si>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</si>
  <si>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</si>
  <si>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</si>
  <si>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</si>
  <si>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</si>
  <si>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</si>
  <si>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</si>
  <si>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</si>
  <si>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</si>
  <si>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</si>
  <si>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</si>
  <si>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</si>
  <si>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</si>
  <si>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</si>
  <si>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</si>
  <si>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</si>
  <si>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</si>
  <si>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</si>
  <si>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</si>
  <si>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</si>
  <si>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</si>
  <si>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</si>
  <si>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</si>
  <si>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</si>
  <si>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</si>
  <si>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</si>
  <si>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</si>
  <si>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</si>
  <si>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</si>
  <si>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</si>
  <si>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</si>
  <si>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</si>
  <si>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</si>
  <si>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</si>
  <si>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</si>
  <si>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</si>
  <si>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</si>
  <si>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</si>
  <si>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</si>
  <si>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</si>
  <si>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</si>
  <si>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</si>
  <si>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</si>
  <si>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</si>
  <si>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</si>
  <si>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</si>
  <si>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</si>
  <si>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</si>
  <si>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</si>
  <si>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</si>
  <si>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</si>
  <si>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</si>
  <si>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</si>
  <si>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</si>
  <si>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</si>
  <si>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</si>
  <si>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</si>
  <si>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</si>
  <si>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</si>
  <si>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</si>
  <si>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</si>
  <si>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</si>
  <si>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</si>
  <si>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</si>
  <si>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</si>
  <si>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</si>
  <si>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</si>
  <si>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</si>
  <si>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</si>
  <si>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</si>
  <si>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</si>
  <si>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</si>
  <si>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</si>
  <si>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</si>
  <si>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</si>
  <si>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</si>
  <si>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</si>
  <si>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</si>
  <si>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</si>
  <si>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</si>
  <si>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</si>
  <si>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</si>
  <si>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</si>
  <si>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</si>
  <si>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</si>
  <si>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</si>
  <si>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</si>
  <si>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</si>
  <si>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</si>
  <si>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</si>
  <si>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</si>
  <si>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</si>
  <si>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</si>
  <si>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</si>
  <si>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</si>
  <si>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</si>
  <si>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</si>
  <si>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</si>
  <si>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</si>
  <si>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</si>
  <si>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</si>
  <si>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</si>
  <si>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</si>
  <si>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</si>
  <si>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</si>
  <si>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</si>
  <si>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</si>
  <si>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</si>
  <si>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</si>
  <si>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</si>
  <si>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</si>
  <si>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</si>
  <si>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</si>
  <si>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</si>
  <si>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</si>
  <si>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</si>
  <si>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</si>
  <si>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</si>
  <si>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</si>
  <si>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</si>
  <si>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</si>
  <si>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</si>
  <si>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</si>
  <si>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</si>
  <si>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</si>
  <si>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</si>
  <si>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</si>
  <si>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</si>
  <si>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</si>
  <si>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</si>
  <si>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</si>
  <si>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</si>
  <si>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</si>
  <si>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</si>
  <si>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</si>
  <si>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Wharton borough,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</si>
  <si>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Wharton borough</t>
    </r>
    <r>
      <rPr>
        <b/>
        <sz val="12"/>
        <rFont val="Arial"/>
        <family val="2"/>
      </rPr>
      <t>,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</si>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</sst>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6298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6298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3043</v>
      </c>
      <c r="C9" s="151">
        <f>(B9/$B$7)*100</f>
        <v>48.31692600825659</v>
      </c>
      <c r="D9" s="152"/>
      <c r="E9" s="152" t="s">
        <v>403</v>
      </c>
      <c r="F9" s="150">
        <v>1462</v>
      </c>
      <c r="G9" s="153">
        <f t="shared" si="0"/>
        <v>23.213718640838362</v>
      </c>
    </row>
    <row r="10" spans="1:7" ht="12.75">
      <c r="A10" s="149" t="s">
        <v>404</v>
      </c>
      <c r="B10" s="150">
        <v>3255</v>
      </c>
      <c r="C10" s="151">
        <f>(B10/$B$7)*100</f>
        <v>51.68307399174341</v>
      </c>
      <c r="D10" s="152"/>
      <c r="E10" s="152" t="s">
        <v>405</v>
      </c>
      <c r="F10" s="150">
        <v>147</v>
      </c>
      <c r="G10" s="153">
        <f t="shared" si="0"/>
        <v>2.3340743093045413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391</v>
      </c>
      <c r="G11" s="153">
        <f t="shared" si="0"/>
        <v>6.208320101619562</v>
      </c>
    </row>
    <row r="12" spans="1:7" ht="12.75">
      <c r="A12" s="149" t="s">
        <v>407</v>
      </c>
      <c r="B12" s="150">
        <v>464</v>
      </c>
      <c r="C12" s="151">
        <f aca="true" t="shared" si="1" ref="C12:C24">B12*100/B$7</f>
        <v>7.367418228008892</v>
      </c>
      <c r="D12" s="152"/>
      <c r="E12" s="152" t="s">
        <v>408</v>
      </c>
      <c r="F12" s="150">
        <v>18</v>
      </c>
      <c r="G12" s="153">
        <f t="shared" si="0"/>
        <v>0.2858050174658622</v>
      </c>
    </row>
    <row r="13" spans="1:7" ht="12.75">
      <c r="A13" s="149" t="s">
        <v>409</v>
      </c>
      <c r="B13" s="150">
        <v>489</v>
      </c>
      <c r="C13" s="151">
        <f t="shared" si="1"/>
        <v>7.764369641155922</v>
      </c>
      <c r="D13" s="152"/>
      <c r="E13" s="152" t="s">
        <v>410</v>
      </c>
      <c r="F13" s="150">
        <v>906</v>
      </c>
      <c r="G13" s="153">
        <f t="shared" si="0"/>
        <v>14.385519212448397</v>
      </c>
    </row>
    <row r="14" spans="1:7" ht="12.75">
      <c r="A14" s="149" t="s">
        <v>411</v>
      </c>
      <c r="B14" s="150">
        <v>444</v>
      </c>
      <c r="C14" s="151">
        <f t="shared" si="1"/>
        <v>7.049857097491267</v>
      </c>
      <c r="D14" s="152"/>
      <c r="E14" s="152" t="s">
        <v>412</v>
      </c>
      <c r="F14" s="150">
        <v>4836</v>
      </c>
      <c r="G14" s="153">
        <f t="shared" si="0"/>
        <v>76.78628135916163</v>
      </c>
    </row>
    <row r="15" spans="1:7" ht="12.75">
      <c r="A15" s="149" t="s">
        <v>413</v>
      </c>
      <c r="B15" s="150">
        <v>374</v>
      </c>
      <c r="C15" s="151">
        <f t="shared" si="1"/>
        <v>5.9383931406795805</v>
      </c>
      <c r="D15" s="152"/>
      <c r="E15" s="152" t="s">
        <v>414</v>
      </c>
      <c r="F15" s="150">
        <v>4253</v>
      </c>
      <c r="G15" s="153">
        <f t="shared" si="0"/>
        <v>67.52937440457288</v>
      </c>
    </row>
    <row r="16" spans="1:7" ht="12.75">
      <c r="A16" s="149" t="s">
        <v>415</v>
      </c>
      <c r="B16" s="150">
        <v>297</v>
      </c>
      <c r="C16" s="151">
        <f t="shared" si="1"/>
        <v>4.715782788186726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994</v>
      </c>
      <c r="C17" s="151">
        <f t="shared" si="1"/>
        <v>15.782788186725945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1145</v>
      </c>
      <c r="C18" s="151">
        <f t="shared" si="1"/>
        <v>18.18037472213401</v>
      </c>
      <c r="D18" s="152"/>
      <c r="E18" s="143" t="s">
        <v>419</v>
      </c>
      <c r="F18" s="141">
        <v>6298</v>
      </c>
      <c r="G18" s="148">
        <v>100</v>
      </c>
    </row>
    <row r="19" spans="1:7" ht="12.75">
      <c r="A19" s="149" t="s">
        <v>420</v>
      </c>
      <c r="B19" s="150">
        <v>829</v>
      </c>
      <c r="C19" s="151">
        <f t="shared" si="1"/>
        <v>13.162908859955541</v>
      </c>
      <c r="D19" s="152"/>
      <c r="E19" s="152" t="s">
        <v>421</v>
      </c>
      <c r="F19" s="150">
        <v>6289</v>
      </c>
      <c r="G19" s="153">
        <f aca="true" t="shared" si="2" ref="G19:G30">F19*100/F$18</f>
        <v>99.85709749126707</v>
      </c>
    </row>
    <row r="20" spans="1:7" ht="12.75">
      <c r="A20" s="149" t="s">
        <v>422</v>
      </c>
      <c r="B20" s="150">
        <v>319</v>
      </c>
      <c r="C20" s="151">
        <f t="shared" si="1"/>
        <v>5.0651000317561135</v>
      </c>
      <c r="D20" s="152"/>
      <c r="E20" s="152" t="s">
        <v>423</v>
      </c>
      <c r="F20" s="150">
        <v>2328</v>
      </c>
      <c r="G20" s="153">
        <f t="shared" si="2"/>
        <v>36.96411559225151</v>
      </c>
    </row>
    <row r="21" spans="1:7" ht="12.75">
      <c r="A21" s="149" t="s">
        <v>424</v>
      </c>
      <c r="B21" s="150">
        <v>232</v>
      </c>
      <c r="C21" s="151">
        <f t="shared" si="1"/>
        <v>3.683709114004446</v>
      </c>
      <c r="D21" s="152"/>
      <c r="E21" s="152" t="s">
        <v>425</v>
      </c>
      <c r="F21" s="150">
        <v>1212</v>
      </c>
      <c r="G21" s="153">
        <f t="shared" si="2"/>
        <v>19.244204509368053</v>
      </c>
    </row>
    <row r="22" spans="1:7" ht="12.75">
      <c r="A22" s="149" t="s">
        <v>426</v>
      </c>
      <c r="B22" s="150">
        <v>351</v>
      </c>
      <c r="C22" s="151">
        <f t="shared" si="1"/>
        <v>5.573197840584313</v>
      </c>
      <c r="D22" s="152"/>
      <c r="E22" s="152" t="s">
        <v>427</v>
      </c>
      <c r="F22" s="150">
        <v>2019</v>
      </c>
      <c r="G22" s="153">
        <f t="shared" si="2"/>
        <v>32.05779612575421</v>
      </c>
    </row>
    <row r="23" spans="1:7" ht="12.75">
      <c r="A23" s="149" t="s">
        <v>428</v>
      </c>
      <c r="B23" s="150">
        <v>269</v>
      </c>
      <c r="C23" s="151">
        <f t="shared" si="1"/>
        <v>4.271197205462052</v>
      </c>
      <c r="D23" s="152"/>
      <c r="E23" s="152" t="s">
        <v>429</v>
      </c>
      <c r="F23" s="150">
        <v>1502</v>
      </c>
      <c r="G23" s="153">
        <f t="shared" si="2"/>
        <v>23.84884090187361</v>
      </c>
    </row>
    <row r="24" spans="1:7" ht="12.75">
      <c r="A24" s="149" t="s">
        <v>430</v>
      </c>
      <c r="B24" s="150">
        <v>91</v>
      </c>
      <c r="C24" s="151">
        <f t="shared" si="1"/>
        <v>1.444903143855192</v>
      </c>
      <c r="D24" s="152"/>
      <c r="E24" s="152" t="s">
        <v>431</v>
      </c>
      <c r="F24" s="150">
        <v>418</v>
      </c>
      <c r="G24" s="153">
        <f t="shared" si="2"/>
        <v>6.637027627818355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111</v>
      </c>
      <c r="G25" s="153">
        <f t="shared" si="2"/>
        <v>1.7624642743728167</v>
      </c>
    </row>
    <row r="26" spans="1:7" ht="12.75">
      <c r="A26" s="149" t="s">
        <v>433</v>
      </c>
      <c r="B26" s="155">
        <v>35.7</v>
      </c>
      <c r="C26" s="156" t="s">
        <v>261</v>
      </c>
      <c r="D26" s="152"/>
      <c r="E26" s="157" t="s">
        <v>434</v>
      </c>
      <c r="F26" s="158">
        <v>312</v>
      </c>
      <c r="G26" s="153">
        <f t="shared" si="2"/>
        <v>4.953953636074944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131</v>
      </c>
      <c r="G27" s="153">
        <f t="shared" si="2"/>
        <v>2.0800254048904416</v>
      </c>
    </row>
    <row r="28" spans="1:7" ht="12.75">
      <c r="A28" s="149" t="s">
        <v>262</v>
      </c>
      <c r="B28" s="150">
        <v>4660</v>
      </c>
      <c r="C28" s="151">
        <f aca="true" t="shared" si="3" ref="C28:C35">B28*100/B$7</f>
        <v>73.99174341060655</v>
      </c>
      <c r="D28" s="152"/>
      <c r="E28" s="152" t="s">
        <v>436</v>
      </c>
      <c r="F28" s="150">
        <v>9</v>
      </c>
      <c r="G28" s="153">
        <f t="shared" si="2"/>
        <v>0.1429025087329311</v>
      </c>
    </row>
    <row r="29" spans="1:7" ht="12.75">
      <c r="A29" s="149" t="s">
        <v>0</v>
      </c>
      <c r="B29" s="150">
        <v>2192</v>
      </c>
      <c r="C29" s="151">
        <f t="shared" si="3"/>
        <v>34.80469990473166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2468</v>
      </c>
      <c r="C30" s="151">
        <f t="shared" si="3"/>
        <v>39.18704350587488</v>
      </c>
      <c r="D30" s="152"/>
      <c r="E30" s="152" t="s">
        <v>3</v>
      </c>
      <c r="F30" s="150">
        <v>9</v>
      </c>
      <c r="G30" s="153">
        <f t="shared" si="2"/>
        <v>0.1429025087329311</v>
      </c>
    </row>
    <row r="31" spans="1:7" ht="12.75">
      <c r="A31" s="149" t="s">
        <v>4</v>
      </c>
      <c r="B31" s="150">
        <v>4479</v>
      </c>
      <c r="C31" s="151">
        <f t="shared" si="3"/>
        <v>71.11781517942204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850</v>
      </c>
      <c r="C32" s="151">
        <f t="shared" si="3"/>
        <v>13.496348046999048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711</v>
      </c>
      <c r="C33" s="151">
        <f t="shared" si="3"/>
        <v>11.289298189901556</v>
      </c>
      <c r="D33" s="152"/>
      <c r="E33" s="143" t="s">
        <v>8</v>
      </c>
      <c r="F33" s="141">
        <v>2328</v>
      </c>
      <c r="G33" s="148">
        <v>100</v>
      </c>
    </row>
    <row r="34" spans="1:7" ht="12.75">
      <c r="A34" s="149" t="s">
        <v>0</v>
      </c>
      <c r="B34" s="150">
        <v>274</v>
      </c>
      <c r="C34" s="151">
        <f t="shared" si="3"/>
        <v>4.350587488091458</v>
      </c>
      <c r="D34" s="152"/>
      <c r="E34" s="152" t="s">
        <v>9</v>
      </c>
      <c r="F34" s="150">
        <v>1599</v>
      </c>
      <c r="G34" s="153">
        <f aca="true" t="shared" si="4" ref="G34:G42">F34*100/F$33</f>
        <v>68.68556701030928</v>
      </c>
    </row>
    <row r="35" spans="1:7" ht="12.75">
      <c r="A35" s="149" t="s">
        <v>2</v>
      </c>
      <c r="B35" s="150">
        <v>437</v>
      </c>
      <c r="C35" s="151">
        <f t="shared" si="3"/>
        <v>6.938710701810098</v>
      </c>
      <c r="D35" s="152"/>
      <c r="E35" s="152" t="s">
        <v>10</v>
      </c>
      <c r="F35" s="150">
        <v>805</v>
      </c>
      <c r="G35" s="153">
        <f t="shared" si="4"/>
        <v>34.57903780068729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1212</v>
      </c>
      <c r="G36" s="153">
        <f t="shared" si="4"/>
        <v>52.06185567010309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608</v>
      </c>
      <c r="G37" s="153">
        <f t="shared" si="4"/>
        <v>26.116838487972508</v>
      </c>
    </row>
    <row r="38" spans="1:7" ht="12.75">
      <c r="A38" s="163" t="s">
        <v>13</v>
      </c>
      <c r="B38" s="150">
        <v>6127</v>
      </c>
      <c r="C38" s="151">
        <f aca="true" t="shared" si="5" ref="C38:C56">B38*100/B$7</f>
        <v>97.28485233407432</v>
      </c>
      <c r="D38" s="152"/>
      <c r="E38" s="152" t="s">
        <v>14</v>
      </c>
      <c r="F38" s="150">
        <v>280</v>
      </c>
      <c r="G38" s="153">
        <f t="shared" si="4"/>
        <v>12.027491408934708</v>
      </c>
    </row>
    <row r="39" spans="1:7" ht="12.75">
      <c r="A39" s="149" t="s">
        <v>15</v>
      </c>
      <c r="B39" s="150">
        <v>5170</v>
      </c>
      <c r="C39" s="151">
        <f t="shared" si="5"/>
        <v>82.08955223880596</v>
      </c>
      <c r="D39" s="152"/>
      <c r="E39" s="152" t="s">
        <v>10</v>
      </c>
      <c r="F39" s="150">
        <v>153</v>
      </c>
      <c r="G39" s="153">
        <f t="shared" si="4"/>
        <v>6.572164948453608</v>
      </c>
    </row>
    <row r="40" spans="1:7" ht="12.75">
      <c r="A40" s="149" t="s">
        <v>16</v>
      </c>
      <c r="B40" s="150">
        <v>277</v>
      </c>
      <c r="C40" s="151">
        <f t="shared" si="5"/>
        <v>4.398221657669101</v>
      </c>
      <c r="D40" s="152"/>
      <c r="E40" s="152" t="s">
        <v>17</v>
      </c>
      <c r="F40" s="150">
        <v>729</v>
      </c>
      <c r="G40" s="153">
        <f t="shared" si="4"/>
        <v>31.314432989690722</v>
      </c>
    </row>
    <row r="41" spans="1:7" ht="12.75">
      <c r="A41" s="149" t="s">
        <v>18</v>
      </c>
      <c r="B41" s="150">
        <v>28</v>
      </c>
      <c r="C41" s="151">
        <f t="shared" si="5"/>
        <v>0.4445855827246745</v>
      </c>
      <c r="D41" s="152"/>
      <c r="E41" s="152" t="s">
        <v>19</v>
      </c>
      <c r="F41" s="150">
        <v>616</v>
      </c>
      <c r="G41" s="153">
        <f t="shared" si="4"/>
        <v>26.460481099656356</v>
      </c>
    </row>
    <row r="42" spans="1:7" ht="12.75">
      <c r="A42" s="149" t="s">
        <v>20</v>
      </c>
      <c r="B42" s="150">
        <v>198</v>
      </c>
      <c r="C42" s="151">
        <f t="shared" si="5"/>
        <v>3.143855192124484</v>
      </c>
      <c r="D42" s="152"/>
      <c r="E42" s="152" t="s">
        <v>21</v>
      </c>
      <c r="F42" s="150">
        <v>243</v>
      </c>
      <c r="G42" s="153">
        <f t="shared" si="4"/>
        <v>10.438144329896907</v>
      </c>
    </row>
    <row r="43" spans="1:7" ht="12.75">
      <c r="A43" s="149" t="s">
        <v>22</v>
      </c>
      <c r="B43" s="150">
        <v>86</v>
      </c>
      <c r="C43" s="151">
        <f t="shared" si="5"/>
        <v>1.3655128612257859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13</v>
      </c>
      <c r="C44" s="151">
        <f t="shared" si="5"/>
        <v>0.206414734836456</v>
      </c>
      <c r="D44" s="152"/>
      <c r="E44" s="152" t="s">
        <v>24</v>
      </c>
      <c r="F44" s="160">
        <v>871</v>
      </c>
      <c r="G44" s="164">
        <f>F44*100/F33</f>
        <v>37.414089347079035</v>
      </c>
    </row>
    <row r="45" spans="1:7" ht="12.75">
      <c r="A45" s="149" t="s">
        <v>25</v>
      </c>
      <c r="B45" s="150">
        <v>35</v>
      </c>
      <c r="C45" s="151">
        <f t="shared" si="5"/>
        <v>0.5557319784058431</v>
      </c>
      <c r="D45" s="152"/>
      <c r="E45" s="152" t="s">
        <v>26</v>
      </c>
      <c r="F45" s="160">
        <v>558</v>
      </c>
      <c r="G45" s="164">
        <f>F45*100/F33</f>
        <v>23.969072164948454</v>
      </c>
    </row>
    <row r="46" spans="1:7" ht="12.75">
      <c r="A46" s="149" t="s">
        <v>27</v>
      </c>
      <c r="B46" s="150">
        <v>2</v>
      </c>
      <c r="C46" s="151">
        <f t="shared" si="5"/>
        <v>0.031756113051762465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10</v>
      </c>
      <c r="C47" s="151">
        <f t="shared" si="5"/>
        <v>0.15878056525881232</v>
      </c>
      <c r="D47" s="152"/>
      <c r="E47" s="152" t="s">
        <v>29</v>
      </c>
      <c r="F47" s="165">
        <v>2.7</v>
      </c>
      <c r="G47" s="166" t="s">
        <v>261</v>
      </c>
    </row>
    <row r="48" spans="1:7" ht="12.75">
      <c r="A48" s="149" t="s">
        <v>30</v>
      </c>
      <c r="B48" s="150">
        <v>36</v>
      </c>
      <c r="C48" s="151">
        <f t="shared" si="5"/>
        <v>0.5716100349317244</v>
      </c>
      <c r="D48" s="152"/>
      <c r="E48" s="152" t="s">
        <v>31</v>
      </c>
      <c r="F48" s="145">
        <v>3.28</v>
      </c>
      <c r="G48" s="166" t="s">
        <v>261</v>
      </c>
    </row>
    <row r="49" spans="1:7" ht="14.25">
      <c r="A49" s="149" t="s">
        <v>32</v>
      </c>
      <c r="B49" s="150">
        <v>16</v>
      </c>
      <c r="C49" s="151">
        <f t="shared" si="5"/>
        <v>0.2540489044140997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2394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2328</v>
      </c>
      <c r="G52" s="153">
        <f>F52*100/F$51</f>
        <v>97.24310776942356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66</v>
      </c>
      <c r="G53" s="153">
        <f>F53*100/F$51</f>
        <v>2.756892230576441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5</v>
      </c>
      <c r="G54" s="153">
        <f>F54*100/F$51</f>
        <v>0.20885547201336674</v>
      </c>
    </row>
    <row r="55" spans="1:7" ht="12.75">
      <c r="A55" s="149" t="s">
        <v>43</v>
      </c>
      <c r="B55" s="150">
        <v>454</v>
      </c>
      <c r="C55" s="151">
        <f t="shared" si="5"/>
        <v>7.208637662750079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171</v>
      </c>
      <c r="C56" s="151">
        <f t="shared" si="5"/>
        <v>2.7151476659256906</v>
      </c>
      <c r="D56" s="152"/>
      <c r="E56" s="152" t="s">
        <v>45</v>
      </c>
      <c r="F56" s="167">
        <v>0.9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5311</v>
      </c>
      <c r="C60" s="168">
        <f>B60*100/B7</f>
        <v>84.32835820895522</v>
      </c>
      <c r="D60" s="152"/>
      <c r="E60" s="143" t="s">
        <v>51</v>
      </c>
      <c r="F60" s="141">
        <v>2328</v>
      </c>
      <c r="G60" s="148">
        <v>100</v>
      </c>
    </row>
    <row r="61" spans="1:7" ht="12.75">
      <c r="A61" s="149" t="s">
        <v>52</v>
      </c>
      <c r="B61" s="160">
        <v>316</v>
      </c>
      <c r="C61" s="168">
        <f>B61*100/B7</f>
        <v>5.01746586217847</v>
      </c>
      <c r="D61" s="152"/>
      <c r="E61" s="152" t="s">
        <v>53</v>
      </c>
      <c r="F61" s="150">
        <v>1454</v>
      </c>
      <c r="G61" s="153">
        <f>F61*100/F$60</f>
        <v>62.45704467353952</v>
      </c>
    </row>
    <row r="62" spans="1:7" ht="12.75">
      <c r="A62" s="149" t="s">
        <v>54</v>
      </c>
      <c r="B62" s="160">
        <v>72</v>
      </c>
      <c r="C62" s="168">
        <f>B62*100/B7</f>
        <v>1.1432200698634487</v>
      </c>
      <c r="D62" s="152"/>
      <c r="E62" s="152" t="s">
        <v>55</v>
      </c>
      <c r="F62" s="150">
        <v>874</v>
      </c>
      <c r="G62" s="153">
        <f>F62*100/F$60</f>
        <v>37.54295532646048</v>
      </c>
    </row>
    <row r="63" spans="1:7" ht="12.75">
      <c r="A63" s="149" t="s">
        <v>56</v>
      </c>
      <c r="B63" s="160">
        <v>220</v>
      </c>
      <c r="C63" s="168">
        <f>B63*100/B7</f>
        <v>3.493172435693871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</v>
      </c>
      <c r="C64" s="168">
        <f>B64*100/B7</f>
        <v>0.031756113051762465</v>
      </c>
      <c r="D64" s="152"/>
      <c r="E64" s="152" t="s">
        <v>58</v>
      </c>
      <c r="F64" s="165">
        <v>2.79</v>
      </c>
      <c r="G64" s="166" t="s">
        <v>261</v>
      </c>
    </row>
    <row r="65" spans="1:7" ht="13.5" thickBot="1">
      <c r="A65" s="171" t="s">
        <v>59</v>
      </c>
      <c r="B65" s="172">
        <v>551</v>
      </c>
      <c r="C65" s="173">
        <f>B65*100/B7</f>
        <v>8.748809145760559</v>
      </c>
      <c r="D65" s="174"/>
      <c r="E65" s="174" t="s">
        <v>60</v>
      </c>
      <c r="F65" s="175">
        <v>2.56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6298</v>
      </c>
      <c r="G9" s="33">
        <f>(F9/$F$9)*100</f>
        <v>100</v>
      </c>
    </row>
    <row r="10" spans="1:7" ht="12.75">
      <c r="A10" s="29" t="s">
        <v>269</v>
      </c>
      <c r="B10" s="93">
        <v>1638</v>
      </c>
      <c r="C10" s="33">
        <f aca="true" t="shared" si="0" ref="C10:C15">(B10/$B$10)*100</f>
        <v>100</v>
      </c>
      <c r="E10" s="34" t="s">
        <v>270</v>
      </c>
      <c r="F10" s="97">
        <v>5430</v>
      </c>
      <c r="G10" s="84">
        <f aca="true" t="shared" si="1" ref="G10:G16">(F10/$F$9)*100</f>
        <v>86.21784693553509</v>
      </c>
    </row>
    <row r="11" spans="1:8" ht="12.75">
      <c r="A11" s="36" t="s">
        <v>271</v>
      </c>
      <c r="B11" s="98">
        <v>110</v>
      </c>
      <c r="C11" s="35">
        <f t="shared" si="0"/>
        <v>6.715506715506716</v>
      </c>
      <c r="E11" s="34" t="s">
        <v>272</v>
      </c>
      <c r="F11" s="97">
        <v>5052</v>
      </c>
      <c r="G11" s="84">
        <f t="shared" si="1"/>
        <v>80.21594156875199</v>
      </c>
      <c r="H11" s="15" t="s">
        <v>250</v>
      </c>
    </row>
    <row r="12" spans="1:8" ht="12.75">
      <c r="A12" s="36" t="s">
        <v>273</v>
      </c>
      <c r="B12" s="98">
        <v>128</v>
      </c>
      <c r="C12" s="35">
        <f t="shared" si="0"/>
        <v>7.814407814407814</v>
      </c>
      <c r="E12" s="34" t="s">
        <v>274</v>
      </c>
      <c r="F12" s="97">
        <v>3789</v>
      </c>
      <c r="G12" s="84">
        <f t="shared" si="1"/>
        <v>60.16195617656399</v>
      </c>
      <c r="H12" s="15" t="s">
        <v>250</v>
      </c>
    </row>
    <row r="13" spans="1:7" ht="12.75">
      <c r="A13" s="36" t="s">
        <v>275</v>
      </c>
      <c r="B13" s="98">
        <v>795</v>
      </c>
      <c r="C13" s="35">
        <f t="shared" si="0"/>
        <v>48.53479853479853</v>
      </c>
      <c r="E13" s="34" t="s">
        <v>276</v>
      </c>
      <c r="F13" s="97">
        <v>1263</v>
      </c>
      <c r="G13" s="84">
        <f t="shared" si="1"/>
        <v>20.053985392187997</v>
      </c>
    </row>
    <row r="14" spans="1:7" ht="12.75">
      <c r="A14" s="36" t="s">
        <v>277</v>
      </c>
      <c r="B14" s="98">
        <v>275</v>
      </c>
      <c r="C14" s="35">
        <f t="shared" si="0"/>
        <v>16.788766788766786</v>
      </c>
      <c r="E14" s="34" t="s">
        <v>166</v>
      </c>
      <c r="F14" s="97">
        <v>378</v>
      </c>
      <c r="G14" s="84">
        <f t="shared" si="1"/>
        <v>6.001905366783106</v>
      </c>
    </row>
    <row r="15" spans="1:7" ht="12.75">
      <c r="A15" s="36" t="s">
        <v>324</v>
      </c>
      <c r="B15" s="97">
        <v>330</v>
      </c>
      <c r="C15" s="35">
        <f t="shared" si="0"/>
        <v>20.146520146520146</v>
      </c>
      <c r="E15" s="34" t="s">
        <v>278</v>
      </c>
      <c r="F15" s="97">
        <v>868</v>
      </c>
      <c r="G15" s="84">
        <f t="shared" si="1"/>
        <v>13.782153064464907</v>
      </c>
    </row>
    <row r="16" spans="1:7" ht="12.75">
      <c r="A16" s="36"/>
      <c r="B16" s="93" t="s">
        <v>250</v>
      </c>
      <c r="C16" s="10"/>
      <c r="E16" s="34" t="s">
        <v>279</v>
      </c>
      <c r="F16" s="98">
        <v>323</v>
      </c>
      <c r="G16" s="84">
        <f t="shared" si="1"/>
        <v>5.128612257859638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529</v>
      </c>
      <c r="G17" s="84">
        <f>(F17/$F$9)*100</f>
        <v>8.399491902191173</v>
      </c>
    </row>
    <row r="18" spans="1:7" ht="12.75">
      <c r="A18" s="29" t="s">
        <v>282</v>
      </c>
      <c r="B18" s="93">
        <v>4218</v>
      </c>
      <c r="C18" s="33">
        <f>(B18/$B$18)*100</f>
        <v>100</v>
      </c>
      <c r="E18" s="34" t="s">
        <v>283</v>
      </c>
      <c r="F18" s="97">
        <v>339</v>
      </c>
      <c r="G18" s="84">
        <f>(F18/$F$9)*100</f>
        <v>5.382661162273738</v>
      </c>
    </row>
    <row r="19" spans="1:7" ht="12.75">
      <c r="A19" s="36" t="s">
        <v>284</v>
      </c>
      <c r="B19" s="97">
        <v>217</v>
      </c>
      <c r="C19" s="84">
        <f aca="true" t="shared" si="2" ref="C19:C25">(B19/$B$18)*100</f>
        <v>5.144618302513039</v>
      </c>
      <c r="E19" s="34"/>
      <c r="F19" s="97" t="s">
        <v>250</v>
      </c>
      <c r="G19" s="84"/>
    </row>
    <row r="20" spans="1:7" ht="12.75">
      <c r="A20" s="36" t="s">
        <v>285</v>
      </c>
      <c r="B20" s="97">
        <v>587</v>
      </c>
      <c r="C20" s="84">
        <f t="shared" si="2"/>
        <v>13.916548127074444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1243</v>
      </c>
      <c r="C21" s="84">
        <f t="shared" si="2"/>
        <v>29.468942626837364</v>
      </c>
      <c r="E21" s="38" t="s">
        <v>167</v>
      </c>
      <c r="F21" s="80">
        <v>868</v>
      </c>
      <c r="G21" s="33">
        <f>(F21/$F$21)*100</f>
        <v>100</v>
      </c>
    </row>
    <row r="22" spans="1:7" ht="12.75">
      <c r="A22" s="36" t="s">
        <v>302</v>
      </c>
      <c r="B22" s="97">
        <v>861</v>
      </c>
      <c r="C22" s="84">
        <f t="shared" si="2"/>
        <v>20.41251778093883</v>
      </c>
      <c r="E22" s="34" t="s">
        <v>303</v>
      </c>
      <c r="F22" s="97">
        <v>183</v>
      </c>
      <c r="G22" s="84">
        <f aca="true" t="shared" si="3" ref="G22:G27">(F22/$F$21)*100</f>
        <v>21.08294930875576</v>
      </c>
    </row>
    <row r="23" spans="1:7" ht="12.75">
      <c r="A23" s="36" t="s">
        <v>304</v>
      </c>
      <c r="B23" s="97">
        <v>352</v>
      </c>
      <c r="C23" s="84">
        <f t="shared" si="2"/>
        <v>8.345187292555714</v>
      </c>
      <c r="E23" s="34" t="s">
        <v>305</v>
      </c>
      <c r="F23" s="97">
        <v>248</v>
      </c>
      <c r="G23" s="84">
        <f t="shared" si="3"/>
        <v>28.57142857142857</v>
      </c>
    </row>
    <row r="24" spans="1:7" ht="12.75">
      <c r="A24" s="36" t="s">
        <v>306</v>
      </c>
      <c r="B24" s="97">
        <v>626</v>
      </c>
      <c r="C24" s="84">
        <f t="shared" si="2"/>
        <v>14.841156946420103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332</v>
      </c>
      <c r="C25" s="84">
        <f t="shared" si="2"/>
        <v>7.871028923660503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423</v>
      </c>
      <c r="G26" s="84">
        <f t="shared" si="3"/>
        <v>48.73271889400922</v>
      </c>
    </row>
    <row r="27" spans="1:7" ht="12.75">
      <c r="A27" s="36" t="s">
        <v>311</v>
      </c>
      <c r="B27" s="108">
        <v>80.9</v>
      </c>
      <c r="C27" s="37" t="s">
        <v>261</v>
      </c>
      <c r="E27" s="34" t="s">
        <v>312</v>
      </c>
      <c r="F27" s="97">
        <v>14</v>
      </c>
      <c r="G27" s="84">
        <f t="shared" si="3"/>
        <v>1.6129032258064515</v>
      </c>
    </row>
    <row r="28" spans="1:7" ht="12.75">
      <c r="A28" s="36" t="s">
        <v>313</v>
      </c>
      <c r="B28" s="108">
        <v>22.7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5826</v>
      </c>
      <c r="G30" s="33">
        <f>(F30/$F$30)*100</f>
        <v>100</v>
      </c>
      <c r="J30" s="39"/>
    </row>
    <row r="31" spans="1:10" ht="12.75">
      <c r="A31" s="95" t="s">
        <v>296</v>
      </c>
      <c r="B31" s="93">
        <v>4857</v>
      </c>
      <c r="C31" s="33">
        <f>(B31/$B$31)*100</f>
        <v>100</v>
      </c>
      <c r="E31" s="34" t="s">
        <v>317</v>
      </c>
      <c r="F31" s="97">
        <v>4214</v>
      </c>
      <c r="G31" s="101">
        <f>(F31/$F$30)*100</f>
        <v>72.33093031239272</v>
      </c>
      <c r="J31" s="39"/>
    </row>
    <row r="32" spans="1:10" ht="12.75">
      <c r="A32" s="36" t="s">
        <v>318</v>
      </c>
      <c r="B32" s="97">
        <v>1338</v>
      </c>
      <c r="C32" s="10">
        <f>(B32/$B$31)*100</f>
        <v>27.547869054972207</v>
      </c>
      <c r="E32" s="34" t="s">
        <v>319</v>
      </c>
      <c r="F32" s="97">
        <v>1612</v>
      </c>
      <c r="G32" s="101">
        <f aca="true" t="shared" si="4" ref="G32:G39">(F32/$F$30)*100</f>
        <v>27.66906968760728</v>
      </c>
      <c r="J32" s="39"/>
    </row>
    <row r="33" spans="1:10" ht="12.75">
      <c r="A33" s="36" t="s">
        <v>320</v>
      </c>
      <c r="B33" s="97">
        <v>2510</v>
      </c>
      <c r="C33" s="10">
        <f aca="true" t="shared" si="5" ref="C33:C38">(B33/$B$31)*100</f>
        <v>51.67799052913321</v>
      </c>
      <c r="E33" s="34" t="s">
        <v>321</v>
      </c>
      <c r="F33" s="97">
        <v>516</v>
      </c>
      <c r="G33" s="101">
        <f t="shared" si="4"/>
        <v>8.85684860968074</v>
      </c>
      <c r="J33" s="39"/>
    </row>
    <row r="34" spans="1:7" ht="12.75">
      <c r="A34" s="36" t="s">
        <v>322</v>
      </c>
      <c r="B34" s="97">
        <v>112</v>
      </c>
      <c r="C34" s="10">
        <f t="shared" si="5"/>
        <v>2.305950175005147</v>
      </c>
      <c r="E34" s="34" t="s">
        <v>323</v>
      </c>
      <c r="F34" s="97">
        <v>1134</v>
      </c>
      <c r="G34" s="101">
        <f t="shared" si="4"/>
        <v>19.464469618949536</v>
      </c>
    </row>
    <row r="35" spans="1:7" ht="12.75">
      <c r="A35" s="36" t="s">
        <v>325</v>
      </c>
      <c r="B35" s="97">
        <v>388</v>
      </c>
      <c r="C35" s="10">
        <f t="shared" si="5"/>
        <v>7.9884702491249735</v>
      </c>
      <c r="E35" s="34" t="s">
        <v>321</v>
      </c>
      <c r="F35" s="97">
        <v>356</v>
      </c>
      <c r="G35" s="101">
        <f t="shared" si="4"/>
        <v>6.110538963268109</v>
      </c>
    </row>
    <row r="36" spans="1:7" ht="12.75">
      <c r="A36" s="36" t="s">
        <v>297</v>
      </c>
      <c r="B36" s="97">
        <v>325</v>
      </c>
      <c r="C36" s="10">
        <f t="shared" si="5"/>
        <v>6.691373275684579</v>
      </c>
      <c r="E36" s="34" t="s">
        <v>327</v>
      </c>
      <c r="F36" s="97">
        <v>373</v>
      </c>
      <c r="G36" s="101">
        <f t="shared" si="4"/>
        <v>6.402334363199451</v>
      </c>
    </row>
    <row r="37" spans="1:7" ht="12.75">
      <c r="A37" s="36" t="s">
        <v>326</v>
      </c>
      <c r="B37" s="97">
        <v>509</v>
      </c>
      <c r="C37" s="10">
        <f t="shared" si="5"/>
        <v>10.479719991764464</v>
      </c>
      <c r="E37" s="34" t="s">
        <v>321</v>
      </c>
      <c r="F37" s="97">
        <v>128</v>
      </c>
      <c r="G37" s="101">
        <f t="shared" si="4"/>
        <v>2.1970477171301064</v>
      </c>
    </row>
    <row r="38" spans="1:7" ht="12.75">
      <c r="A38" s="36" t="s">
        <v>297</v>
      </c>
      <c r="B38" s="97">
        <v>327</v>
      </c>
      <c r="C38" s="10">
        <f t="shared" si="5"/>
        <v>6.732550957381099</v>
      </c>
      <c r="E38" s="34" t="s">
        <v>259</v>
      </c>
      <c r="F38" s="97">
        <v>87</v>
      </c>
      <c r="G38" s="101">
        <f t="shared" si="4"/>
        <v>1.4933058702368691</v>
      </c>
    </row>
    <row r="39" spans="1:7" ht="12.75">
      <c r="A39" s="36"/>
      <c r="B39" s="97" t="s">
        <v>250</v>
      </c>
      <c r="C39" s="10"/>
      <c r="E39" s="34" t="s">
        <v>321</v>
      </c>
      <c r="F39" s="97">
        <v>32</v>
      </c>
      <c r="G39" s="101">
        <f t="shared" si="4"/>
        <v>0.5492619292825266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179</v>
      </c>
      <c r="C42" s="33">
        <f>(B42/$B$42)*100</f>
        <v>100</v>
      </c>
      <c r="E42" s="31" t="s">
        <v>268</v>
      </c>
      <c r="F42" s="80">
        <v>6298</v>
      </c>
      <c r="G42" s="99">
        <f>(F42/$F$42)*100</f>
        <v>100</v>
      </c>
      <c r="I42" s="39"/>
    </row>
    <row r="43" spans="1:7" ht="12.75">
      <c r="A43" s="36" t="s">
        <v>301</v>
      </c>
      <c r="B43" s="98">
        <v>65</v>
      </c>
      <c r="C43" s="102">
        <f>(B43/$B$42)*100</f>
        <v>36.312849162011176</v>
      </c>
      <c r="E43" s="60" t="s">
        <v>168</v>
      </c>
      <c r="F43" s="106">
        <v>8012</v>
      </c>
      <c r="G43" s="107">
        <f aca="true" t="shared" si="6" ref="G43:G71">(F43/$F$42)*100</f>
        <v>127.21498888536043</v>
      </c>
    </row>
    <row r="44" spans="1:7" ht="12.75">
      <c r="A44" s="36"/>
      <c r="B44" s="93" t="s">
        <v>250</v>
      </c>
      <c r="C44" s="10"/>
      <c r="E44" s="1" t="s">
        <v>329</v>
      </c>
      <c r="F44" s="97">
        <v>34</v>
      </c>
      <c r="G44" s="101">
        <f t="shared" si="6"/>
        <v>0.539853921879962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19</v>
      </c>
      <c r="G45" s="101">
        <f t="shared" si="6"/>
        <v>0.3016830739917434</v>
      </c>
    </row>
    <row r="46" spans="1:7" ht="12.75">
      <c r="A46" s="29" t="s">
        <v>331</v>
      </c>
      <c r="B46" s="93">
        <v>4652</v>
      </c>
      <c r="C46" s="33">
        <f>(B46/$B$46)*100</f>
        <v>100</v>
      </c>
      <c r="E46" s="1" t="s">
        <v>332</v>
      </c>
      <c r="F46" s="97">
        <v>7</v>
      </c>
      <c r="G46" s="101">
        <f t="shared" si="6"/>
        <v>0.11114639568116863</v>
      </c>
    </row>
    <row r="47" spans="1:7" ht="12.75">
      <c r="A47" s="36" t="s">
        <v>333</v>
      </c>
      <c r="B47" s="97">
        <v>544</v>
      </c>
      <c r="C47" s="10">
        <f>(B47/$B$46)*100</f>
        <v>11.693895098882201</v>
      </c>
      <c r="E47" s="1" t="s">
        <v>334</v>
      </c>
      <c r="F47" s="97">
        <v>90</v>
      </c>
      <c r="G47" s="101">
        <f t="shared" si="6"/>
        <v>1.4290250873293109</v>
      </c>
    </row>
    <row r="48" spans="1:7" ht="12.75">
      <c r="A48" s="36"/>
      <c r="B48" s="93" t="s">
        <v>250</v>
      </c>
      <c r="C48" s="10"/>
      <c r="E48" s="1" t="s">
        <v>335</v>
      </c>
      <c r="F48" s="97">
        <v>644</v>
      </c>
      <c r="G48" s="101">
        <f t="shared" si="6"/>
        <v>10.225468402667513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148</v>
      </c>
      <c r="G49" s="101">
        <f t="shared" si="6"/>
        <v>2.3499523658304224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32</v>
      </c>
      <c r="G50" s="101">
        <f t="shared" si="6"/>
        <v>0.5080978088281994</v>
      </c>
    </row>
    <row r="51" spans="1:7" ht="12.75">
      <c r="A51" s="5" t="s">
        <v>338</v>
      </c>
      <c r="B51" s="93">
        <v>1384</v>
      </c>
      <c r="C51" s="33">
        <f>(B51/$B$51)*100</f>
        <v>100</v>
      </c>
      <c r="E51" s="1" t="s">
        <v>339</v>
      </c>
      <c r="F51" s="97">
        <v>1255</v>
      </c>
      <c r="G51" s="101">
        <f t="shared" si="6"/>
        <v>19.926960939980944</v>
      </c>
    </row>
    <row r="52" spans="1:7" ht="12.75">
      <c r="A52" s="4" t="s">
        <v>340</v>
      </c>
      <c r="B52" s="98">
        <v>105</v>
      </c>
      <c r="C52" s="10">
        <f>(B52/$B$51)*100</f>
        <v>7.586705202312139</v>
      </c>
      <c r="E52" s="1" t="s">
        <v>341</v>
      </c>
      <c r="F52" s="97">
        <v>56</v>
      </c>
      <c r="G52" s="101">
        <f t="shared" si="6"/>
        <v>0.889171165449349</v>
      </c>
    </row>
    <row r="53" spans="1:7" ht="12.75">
      <c r="A53" s="4"/>
      <c r="B53" s="93" t="s">
        <v>250</v>
      </c>
      <c r="C53" s="10"/>
      <c r="E53" s="1" t="s">
        <v>342</v>
      </c>
      <c r="F53" s="97">
        <v>222</v>
      </c>
      <c r="G53" s="101">
        <f t="shared" si="6"/>
        <v>3.524928548745634</v>
      </c>
    </row>
    <row r="54" spans="1:7" ht="14.25">
      <c r="A54" s="5" t="s">
        <v>343</v>
      </c>
      <c r="B54" s="93">
        <v>3734</v>
      </c>
      <c r="C54" s="33">
        <f>(B54/$B$54)*100</f>
        <v>100</v>
      </c>
      <c r="E54" s="1" t="s">
        <v>201</v>
      </c>
      <c r="F54" s="97">
        <v>1320</v>
      </c>
      <c r="G54" s="101">
        <f t="shared" si="6"/>
        <v>20.959034614163226</v>
      </c>
    </row>
    <row r="55" spans="1:7" ht="12.75">
      <c r="A55" s="4" t="s">
        <v>340</v>
      </c>
      <c r="B55" s="98">
        <v>440</v>
      </c>
      <c r="C55" s="10">
        <f>(B55/$B$54)*100</f>
        <v>11.783610069630424</v>
      </c>
      <c r="E55" s="1" t="s">
        <v>344</v>
      </c>
      <c r="F55" s="97">
        <v>787</v>
      </c>
      <c r="G55" s="101">
        <f t="shared" si="6"/>
        <v>12.49603048586853</v>
      </c>
    </row>
    <row r="56" spans="1:7" ht="12.75">
      <c r="A56" s="4" t="s">
        <v>345</v>
      </c>
      <c r="B56" s="119">
        <v>50</v>
      </c>
      <c r="C56" s="37" t="s">
        <v>261</v>
      </c>
      <c r="E56" s="1" t="s">
        <v>346</v>
      </c>
      <c r="F56" s="97">
        <v>7</v>
      </c>
      <c r="G56" s="101">
        <f t="shared" si="6"/>
        <v>0.11114639568116863</v>
      </c>
    </row>
    <row r="57" spans="1:7" ht="12.75">
      <c r="A57" s="4" t="s">
        <v>347</v>
      </c>
      <c r="B57" s="98">
        <v>3294</v>
      </c>
      <c r="C57" s="10">
        <f>(B57/$B$54)*100</f>
        <v>88.21638993036957</v>
      </c>
      <c r="E57" s="1" t="s">
        <v>348</v>
      </c>
      <c r="F57" s="97">
        <v>50</v>
      </c>
      <c r="G57" s="101">
        <f t="shared" si="6"/>
        <v>0.7939028262940616</v>
      </c>
    </row>
    <row r="58" spans="1:7" ht="12.75">
      <c r="A58" s="4" t="s">
        <v>345</v>
      </c>
      <c r="B58" s="119">
        <v>81.5</v>
      </c>
      <c r="C58" s="37" t="s">
        <v>261</v>
      </c>
      <c r="E58" s="1" t="s">
        <v>349</v>
      </c>
      <c r="F58" s="97">
        <v>398</v>
      </c>
      <c r="G58" s="101">
        <f t="shared" si="6"/>
        <v>6.31946649730073</v>
      </c>
    </row>
    <row r="59" spans="1:7" ht="12.75">
      <c r="A59" s="4"/>
      <c r="B59" s="93" t="s">
        <v>250</v>
      </c>
      <c r="C59" s="10"/>
      <c r="E59" s="1" t="s">
        <v>350</v>
      </c>
      <c r="F59" s="97">
        <v>12</v>
      </c>
      <c r="G59" s="101">
        <f t="shared" si="6"/>
        <v>0.1905366783105748</v>
      </c>
    </row>
    <row r="60" spans="1:7" ht="12.75">
      <c r="A60" s="5" t="s">
        <v>351</v>
      </c>
      <c r="B60" s="93">
        <v>708</v>
      </c>
      <c r="C60" s="33">
        <f>(B60/$B$60)*100</f>
        <v>100</v>
      </c>
      <c r="E60" s="1" t="s">
        <v>352</v>
      </c>
      <c r="F60" s="97">
        <v>104</v>
      </c>
      <c r="G60" s="101">
        <f t="shared" si="6"/>
        <v>1.651317878691648</v>
      </c>
    </row>
    <row r="61" spans="1:7" ht="12.75">
      <c r="A61" s="4" t="s">
        <v>340</v>
      </c>
      <c r="B61" s="97">
        <v>210</v>
      </c>
      <c r="C61" s="10">
        <f>(B61/$B$60)*100</f>
        <v>29.66101694915254</v>
      </c>
      <c r="E61" s="1" t="s">
        <v>353</v>
      </c>
      <c r="F61" s="97">
        <v>71</v>
      </c>
      <c r="G61" s="101">
        <f t="shared" si="6"/>
        <v>1.1273420133375673</v>
      </c>
    </row>
    <row r="62" spans="1:7" ht="12.75">
      <c r="A62" s="4"/>
      <c r="B62" s="93" t="s">
        <v>250</v>
      </c>
      <c r="C62" s="10"/>
      <c r="E62" s="1" t="s">
        <v>354</v>
      </c>
      <c r="F62" s="97">
        <v>121</v>
      </c>
      <c r="G62" s="101">
        <f t="shared" si="6"/>
        <v>1.9212448396316293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60</v>
      </c>
      <c r="G63" s="101">
        <f t="shared" si="6"/>
        <v>0.952683391552874</v>
      </c>
    </row>
    <row r="64" spans="1:7" ht="12.75">
      <c r="A64" s="29" t="s">
        <v>357</v>
      </c>
      <c r="B64" s="93">
        <v>5826</v>
      </c>
      <c r="C64" s="33">
        <f>(B64/$B$64)*100</f>
        <v>100</v>
      </c>
      <c r="E64" s="1" t="s">
        <v>358</v>
      </c>
      <c r="F64" s="97">
        <v>10</v>
      </c>
      <c r="G64" s="101">
        <f t="shared" si="6"/>
        <v>0.15878056525881232</v>
      </c>
    </row>
    <row r="65" spans="1:7" ht="12.75">
      <c r="A65" s="4" t="s">
        <v>256</v>
      </c>
      <c r="B65" s="97">
        <v>3207</v>
      </c>
      <c r="C65" s="10">
        <f>(B65/$B$64)*100</f>
        <v>55.04634397528322</v>
      </c>
      <c r="E65" s="1" t="s">
        <v>359</v>
      </c>
      <c r="F65" s="97">
        <v>17</v>
      </c>
      <c r="G65" s="101">
        <f t="shared" si="6"/>
        <v>0.269926960939981</v>
      </c>
    </row>
    <row r="66" spans="1:7" ht="12.75">
      <c r="A66" s="4" t="s">
        <v>257</v>
      </c>
      <c r="B66" s="97">
        <v>2466</v>
      </c>
      <c r="C66" s="10">
        <f aca="true" t="shared" si="7" ref="C66:C71">(B66/$B$64)*100</f>
        <v>42.32749742533471</v>
      </c>
      <c r="E66" s="1" t="s">
        <v>360</v>
      </c>
      <c r="F66" s="97">
        <v>28</v>
      </c>
      <c r="G66" s="101">
        <f t="shared" si="6"/>
        <v>0.4445855827246745</v>
      </c>
    </row>
    <row r="67" spans="1:7" ht="12.75">
      <c r="A67" s="4" t="s">
        <v>361</v>
      </c>
      <c r="B67" s="97">
        <v>1741</v>
      </c>
      <c r="C67" s="10">
        <f t="shared" si="7"/>
        <v>29.883281840027465</v>
      </c>
      <c r="E67" s="1" t="s">
        <v>362</v>
      </c>
      <c r="F67" s="97">
        <v>110</v>
      </c>
      <c r="G67" s="101">
        <f t="shared" si="6"/>
        <v>1.7465862178469356</v>
      </c>
    </row>
    <row r="68" spans="1:7" ht="12.75">
      <c r="A68" s="4" t="s">
        <v>363</v>
      </c>
      <c r="B68" s="97">
        <v>725</v>
      </c>
      <c r="C68" s="10">
        <f t="shared" si="7"/>
        <v>12.444215585307242</v>
      </c>
      <c r="E68" s="1" t="s">
        <v>364</v>
      </c>
      <c r="F68" s="97">
        <v>178</v>
      </c>
      <c r="G68" s="101">
        <f t="shared" si="6"/>
        <v>2.826294061606859</v>
      </c>
    </row>
    <row r="69" spans="1:7" ht="12.75">
      <c r="A69" s="4" t="s">
        <v>365</v>
      </c>
      <c r="B69" s="97">
        <v>508</v>
      </c>
      <c r="C69" s="10">
        <f t="shared" si="7"/>
        <v>8.71953312736011</v>
      </c>
      <c r="E69" s="1" t="s">
        <v>366</v>
      </c>
      <c r="F69" s="97">
        <v>41</v>
      </c>
      <c r="G69" s="101">
        <f t="shared" si="6"/>
        <v>0.6510003175611305</v>
      </c>
    </row>
    <row r="70" spans="1:7" ht="12.75">
      <c r="A70" s="4" t="s">
        <v>367</v>
      </c>
      <c r="B70" s="97">
        <v>217</v>
      </c>
      <c r="C70" s="10">
        <f t="shared" si="7"/>
        <v>3.7246824579471336</v>
      </c>
      <c r="E70" s="1" t="s">
        <v>368</v>
      </c>
      <c r="F70" s="97">
        <v>18</v>
      </c>
      <c r="G70" s="101">
        <f t="shared" si="6"/>
        <v>0.2858050174658622</v>
      </c>
    </row>
    <row r="71" spans="1:7" ht="12.75">
      <c r="A71" s="7" t="s">
        <v>258</v>
      </c>
      <c r="B71" s="103">
        <v>153</v>
      </c>
      <c r="C71" s="40">
        <f t="shared" si="7"/>
        <v>2.62615859938208</v>
      </c>
      <c r="D71" s="41"/>
      <c r="E71" s="9" t="s">
        <v>369</v>
      </c>
      <c r="F71" s="103">
        <v>2173</v>
      </c>
      <c r="G71" s="104">
        <f t="shared" si="6"/>
        <v>34.50301683073992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4770</v>
      </c>
      <c r="C9" s="81">
        <f>(B9/$B$9)*100</f>
        <v>100</v>
      </c>
      <c r="D9" s="65"/>
      <c r="E9" s="79" t="s">
        <v>381</v>
      </c>
      <c r="F9" s="80">
        <v>2327</v>
      </c>
      <c r="G9" s="81">
        <f>(F9/$F$9)*100</f>
        <v>100</v>
      </c>
    </row>
    <row r="10" spans="1:7" ht="12.75">
      <c r="A10" s="82" t="s">
        <v>382</v>
      </c>
      <c r="B10" s="97">
        <v>3369</v>
      </c>
      <c r="C10" s="105">
        <f>(B10/$B$9)*100</f>
        <v>70.62893081761005</v>
      </c>
      <c r="D10" s="65"/>
      <c r="E10" s="78" t="s">
        <v>383</v>
      </c>
      <c r="F10" s="97">
        <v>89</v>
      </c>
      <c r="G10" s="105">
        <f aca="true" t="shared" si="0" ref="G10:G19">(F10/$F$9)*100</f>
        <v>3.824666953158573</v>
      </c>
    </row>
    <row r="11" spans="1:7" ht="12.75">
      <c r="A11" s="82" t="s">
        <v>384</v>
      </c>
      <c r="B11" s="97">
        <v>3369</v>
      </c>
      <c r="C11" s="105">
        <f aca="true" t="shared" si="1" ref="C11:C16">(B11/$B$9)*100</f>
        <v>70.62893081761005</v>
      </c>
      <c r="D11" s="65"/>
      <c r="E11" s="78" t="s">
        <v>385</v>
      </c>
      <c r="F11" s="97">
        <v>132</v>
      </c>
      <c r="G11" s="105">
        <f t="shared" si="0"/>
        <v>5.672539750752041</v>
      </c>
    </row>
    <row r="12" spans="1:7" ht="12.75">
      <c r="A12" s="82" t="s">
        <v>386</v>
      </c>
      <c r="B12" s="97">
        <v>3144</v>
      </c>
      <c r="C12" s="105">
        <f>(B12/$B$9)*100</f>
        <v>65.9119496855346</v>
      </c>
      <c r="D12" s="65"/>
      <c r="E12" s="78" t="s">
        <v>387</v>
      </c>
      <c r="F12" s="97">
        <v>216</v>
      </c>
      <c r="G12" s="105">
        <f t="shared" si="0"/>
        <v>9.282337773957886</v>
      </c>
    </row>
    <row r="13" spans="1:7" ht="12.75">
      <c r="A13" s="82" t="s">
        <v>388</v>
      </c>
      <c r="B13" s="97">
        <v>225</v>
      </c>
      <c r="C13" s="105">
        <f>(B13/$B$9)*100</f>
        <v>4.716981132075472</v>
      </c>
      <c r="D13" s="65"/>
      <c r="E13" s="78" t="s">
        <v>389</v>
      </c>
      <c r="F13" s="97">
        <v>214</v>
      </c>
      <c r="G13" s="105">
        <f t="shared" si="0"/>
        <v>9.196390201976794</v>
      </c>
    </row>
    <row r="14" spans="1:7" ht="12.75">
      <c r="A14" s="82" t="s">
        <v>390</v>
      </c>
      <c r="B14" s="109">
        <v>6.7</v>
      </c>
      <c r="C14" s="112" t="s">
        <v>261</v>
      </c>
      <c r="D14" s="65"/>
      <c r="E14" s="78" t="s">
        <v>391</v>
      </c>
      <c r="F14" s="97">
        <v>359</v>
      </c>
      <c r="G14" s="105">
        <f t="shared" si="0"/>
        <v>15.427589170605929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452</v>
      </c>
      <c r="G15" s="105">
        <f t="shared" si="0"/>
        <v>19.424151267726685</v>
      </c>
    </row>
    <row r="16" spans="1:7" ht="12.75">
      <c r="A16" s="82" t="s">
        <v>67</v>
      </c>
      <c r="B16" s="97">
        <v>1401</v>
      </c>
      <c r="C16" s="105">
        <f t="shared" si="1"/>
        <v>29.371069182389935</v>
      </c>
      <c r="D16" s="65"/>
      <c r="E16" s="78" t="s">
        <v>68</v>
      </c>
      <c r="F16" s="97">
        <v>387</v>
      </c>
      <c r="G16" s="105">
        <f t="shared" si="0"/>
        <v>16.63085517834121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368</v>
      </c>
      <c r="G17" s="105">
        <f t="shared" si="0"/>
        <v>15.814353244520843</v>
      </c>
    </row>
    <row r="18" spans="1:7" ht="12.75">
      <c r="A18" s="77" t="s">
        <v>70</v>
      </c>
      <c r="B18" s="80">
        <v>2561</v>
      </c>
      <c r="C18" s="81">
        <f>(B18/$B$18)*100</f>
        <v>100</v>
      </c>
      <c r="D18" s="65"/>
      <c r="E18" s="78" t="s">
        <v>170</v>
      </c>
      <c r="F18" s="97">
        <v>84</v>
      </c>
      <c r="G18" s="105">
        <f t="shared" si="0"/>
        <v>3.6097980232058444</v>
      </c>
    </row>
    <row r="19" spans="1:9" ht="12.75">
      <c r="A19" s="82" t="s">
        <v>382</v>
      </c>
      <c r="B19" s="97">
        <v>1644</v>
      </c>
      <c r="C19" s="105">
        <f>(B19/$B$18)*100</f>
        <v>64.19367434595861</v>
      </c>
      <c r="D19" s="65"/>
      <c r="E19" s="78" t="s">
        <v>169</v>
      </c>
      <c r="F19" s="98">
        <v>26</v>
      </c>
      <c r="G19" s="105">
        <f t="shared" si="0"/>
        <v>1.1173184357541899</v>
      </c>
      <c r="I19" s="117"/>
    </row>
    <row r="20" spans="1:7" ht="12.75">
      <c r="A20" s="82" t="s">
        <v>384</v>
      </c>
      <c r="B20" s="97">
        <v>1644</v>
      </c>
      <c r="C20" s="105">
        <f>(B20/$B$18)*100</f>
        <v>64.19367434595861</v>
      </c>
      <c r="D20" s="65"/>
      <c r="E20" s="78" t="s">
        <v>71</v>
      </c>
      <c r="F20" s="97">
        <v>56580</v>
      </c>
      <c r="G20" s="112" t="s">
        <v>261</v>
      </c>
    </row>
    <row r="21" spans="1:7" ht="12.75">
      <c r="A21" s="82" t="s">
        <v>386</v>
      </c>
      <c r="B21" s="97">
        <v>1555</v>
      </c>
      <c r="C21" s="105">
        <f>(B21/$B$18)*100</f>
        <v>60.718469347910975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1940</v>
      </c>
      <c r="G22" s="105">
        <f>(F22/$F$9)*100</f>
        <v>83.3691448216588</v>
      </c>
    </row>
    <row r="23" spans="1:7" ht="12.75">
      <c r="A23" s="77" t="s">
        <v>73</v>
      </c>
      <c r="B23" s="80">
        <v>557</v>
      </c>
      <c r="C23" s="81">
        <f>(B23/$B$23)*100</f>
        <v>100</v>
      </c>
      <c r="D23" s="65"/>
      <c r="E23" s="78" t="s">
        <v>74</v>
      </c>
      <c r="F23" s="97">
        <v>68127</v>
      </c>
      <c r="G23" s="112" t="s">
        <v>261</v>
      </c>
    </row>
    <row r="24" spans="1:7" ht="12.75">
      <c r="A24" s="82" t="s">
        <v>75</v>
      </c>
      <c r="B24" s="97">
        <v>377</v>
      </c>
      <c r="C24" s="105">
        <f>(B24/$B$23)*100</f>
        <v>67.68402154398564</v>
      </c>
      <c r="D24" s="65"/>
      <c r="E24" s="78" t="s">
        <v>76</v>
      </c>
      <c r="F24" s="97">
        <v>607</v>
      </c>
      <c r="G24" s="105">
        <f>(F24/$F$9)*100</f>
        <v>26.085088096261284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11837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54</v>
      </c>
      <c r="G26" s="105">
        <f>(F26/$F$9)*100</f>
        <v>2.3205844434894716</v>
      </c>
    </row>
    <row r="27" spans="1:7" ht="12.75">
      <c r="A27" s="77" t="s">
        <v>85</v>
      </c>
      <c r="B27" s="80">
        <v>3053</v>
      </c>
      <c r="C27" s="81">
        <f>(B27/$B$27)*100</f>
        <v>100</v>
      </c>
      <c r="D27" s="65"/>
      <c r="E27" s="78" t="s">
        <v>78</v>
      </c>
      <c r="F27" s="98">
        <v>7428</v>
      </c>
      <c r="G27" s="112" t="s">
        <v>261</v>
      </c>
    </row>
    <row r="28" spans="1:7" ht="12.75">
      <c r="A28" s="82" t="s">
        <v>86</v>
      </c>
      <c r="B28" s="97">
        <v>2546</v>
      </c>
      <c r="C28" s="105">
        <f aca="true" t="shared" si="2" ref="C28:C33">(B28/$B$27)*100</f>
        <v>83.3933835571569</v>
      </c>
      <c r="D28" s="65"/>
      <c r="E28" s="78" t="s">
        <v>79</v>
      </c>
      <c r="F28" s="97">
        <v>45</v>
      </c>
      <c r="G28" s="105">
        <f>(F28/$F$9)*100</f>
        <v>1.9338203695745595</v>
      </c>
    </row>
    <row r="29" spans="1:7" ht="12.75">
      <c r="A29" s="82" t="s">
        <v>87</v>
      </c>
      <c r="B29" s="97">
        <v>337</v>
      </c>
      <c r="C29" s="105">
        <f t="shared" si="2"/>
        <v>11.038322961021946</v>
      </c>
      <c r="D29" s="65"/>
      <c r="E29" s="78" t="s">
        <v>80</v>
      </c>
      <c r="F29" s="97">
        <v>7000</v>
      </c>
      <c r="G29" s="112" t="s">
        <v>261</v>
      </c>
    </row>
    <row r="30" spans="1:7" ht="12.75">
      <c r="A30" s="82" t="s">
        <v>88</v>
      </c>
      <c r="B30" s="97">
        <v>92</v>
      </c>
      <c r="C30" s="105">
        <f t="shared" si="2"/>
        <v>3.013429413691451</v>
      </c>
      <c r="D30" s="65"/>
      <c r="E30" s="78" t="s">
        <v>81</v>
      </c>
      <c r="F30" s="97">
        <v>409</v>
      </c>
      <c r="G30" s="105">
        <f>(F30/$F$9)*100</f>
        <v>17.576278470133218</v>
      </c>
    </row>
    <row r="31" spans="1:7" ht="12.75">
      <c r="A31" s="82" t="s">
        <v>115</v>
      </c>
      <c r="B31" s="97">
        <v>29</v>
      </c>
      <c r="C31" s="105">
        <f t="shared" si="2"/>
        <v>0.9498853586636096</v>
      </c>
      <c r="D31" s="65"/>
      <c r="E31" s="78" t="s">
        <v>82</v>
      </c>
      <c r="F31" s="97">
        <v>13713</v>
      </c>
      <c r="G31" s="112" t="s">
        <v>261</v>
      </c>
    </row>
    <row r="32" spans="1:7" ht="12.75">
      <c r="A32" s="82" t="s">
        <v>89</v>
      </c>
      <c r="B32" s="97">
        <v>14</v>
      </c>
      <c r="C32" s="105">
        <f t="shared" si="2"/>
        <v>0.4585653455617425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35</v>
      </c>
      <c r="C33" s="105">
        <f t="shared" si="2"/>
        <v>1.1464133639043563</v>
      </c>
      <c r="D33" s="65"/>
      <c r="E33" s="79" t="s">
        <v>84</v>
      </c>
      <c r="F33" s="80">
        <v>1607</v>
      </c>
      <c r="G33" s="81">
        <f>(F33/$F$33)*100</f>
        <v>100</v>
      </c>
    </row>
    <row r="34" spans="1:7" ht="12.75">
      <c r="A34" s="82" t="s">
        <v>91</v>
      </c>
      <c r="B34" s="120">
        <v>29.6</v>
      </c>
      <c r="C34" s="112" t="s">
        <v>261</v>
      </c>
      <c r="D34" s="65"/>
      <c r="E34" s="78" t="s">
        <v>383</v>
      </c>
      <c r="F34" s="97">
        <v>27</v>
      </c>
      <c r="G34" s="105">
        <f aca="true" t="shared" si="3" ref="G34:G43">(F34/$F$33)*100</f>
        <v>1.6801493466085875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60</v>
      </c>
      <c r="G35" s="105">
        <f t="shared" si="3"/>
        <v>3.7336652146857494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109</v>
      </c>
      <c r="G36" s="105">
        <f t="shared" si="3"/>
        <v>6.782825140012445</v>
      </c>
    </row>
    <row r="37" spans="1:7" ht="12.75">
      <c r="A37" s="77" t="s">
        <v>94</v>
      </c>
      <c r="B37" s="80">
        <v>3144</v>
      </c>
      <c r="C37" s="81">
        <f>(B37/$B$37)*100</f>
        <v>100</v>
      </c>
      <c r="D37" s="65"/>
      <c r="E37" s="78" t="s">
        <v>389</v>
      </c>
      <c r="F37" s="97">
        <v>122</v>
      </c>
      <c r="G37" s="105">
        <f t="shared" si="3"/>
        <v>7.591785936527691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215</v>
      </c>
      <c r="G38" s="105">
        <f t="shared" si="3"/>
        <v>13.378967019290602</v>
      </c>
    </row>
    <row r="39" spans="1:7" ht="12.75">
      <c r="A39" s="82" t="s">
        <v>97</v>
      </c>
      <c r="B39" s="98">
        <v>1079</v>
      </c>
      <c r="C39" s="105">
        <f>(B39/$B$37)*100</f>
        <v>34.31933842239186</v>
      </c>
      <c r="D39" s="65"/>
      <c r="E39" s="78" t="s">
        <v>393</v>
      </c>
      <c r="F39" s="97">
        <v>397</v>
      </c>
      <c r="G39" s="105">
        <f t="shared" si="3"/>
        <v>24.704418170504045</v>
      </c>
    </row>
    <row r="40" spans="1:7" ht="12.75">
      <c r="A40" s="82" t="s">
        <v>98</v>
      </c>
      <c r="B40" s="98">
        <v>379</v>
      </c>
      <c r="C40" s="105">
        <f>(B40/$B$37)*100</f>
        <v>12.054707379134861</v>
      </c>
      <c r="D40" s="65"/>
      <c r="E40" s="78" t="s">
        <v>68</v>
      </c>
      <c r="F40" s="97">
        <v>295</v>
      </c>
      <c r="G40" s="105">
        <f t="shared" si="3"/>
        <v>18.357187305538268</v>
      </c>
    </row>
    <row r="41" spans="1:7" ht="12.75">
      <c r="A41" s="82" t="s">
        <v>100</v>
      </c>
      <c r="B41" s="98">
        <v>990</v>
      </c>
      <c r="C41" s="105">
        <f>(B41/$B$37)*100</f>
        <v>31.48854961832061</v>
      </c>
      <c r="D41" s="65"/>
      <c r="E41" s="78" t="s">
        <v>69</v>
      </c>
      <c r="F41" s="97">
        <v>305</v>
      </c>
      <c r="G41" s="105">
        <f t="shared" si="3"/>
        <v>18.97946484131923</v>
      </c>
    </row>
    <row r="42" spans="1:7" ht="12.75">
      <c r="A42" s="82" t="s">
        <v>260</v>
      </c>
      <c r="B42" s="98">
        <v>9</v>
      </c>
      <c r="C42" s="105">
        <f>(B42/$B$37)*100</f>
        <v>0.2862595419847328</v>
      </c>
      <c r="D42" s="65"/>
      <c r="E42" s="78" t="s">
        <v>170</v>
      </c>
      <c r="F42" s="97">
        <v>67</v>
      </c>
      <c r="G42" s="105">
        <f t="shared" si="3"/>
        <v>4.169259489732421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10</v>
      </c>
      <c r="G43" s="105">
        <f t="shared" si="3"/>
        <v>0.6222775357809583</v>
      </c>
    </row>
    <row r="44" spans="1:7" ht="12.75">
      <c r="A44" s="82" t="s">
        <v>291</v>
      </c>
      <c r="B44" s="98">
        <v>267</v>
      </c>
      <c r="C44" s="105">
        <f>(B44/$B$37)*100</f>
        <v>8.492366412213741</v>
      </c>
      <c r="D44" s="65"/>
      <c r="E44" s="78" t="s">
        <v>93</v>
      </c>
      <c r="F44" s="97">
        <v>64957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420</v>
      </c>
      <c r="C46" s="105">
        <f>(B46/$B$37)*100</f>
        <v>13.358778625954198</v>
      </c>
      <c r="D46" s="65"/>
      <c r="E46" s="78" t="s">
        <v>96</v>
      </c>
      <c r="F46" s="97">
        <v>25168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42311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36016</v>
      </c>
      <c r="G49" s="114" t="s">
        <v>261</v>
      </c>
    </row>
    <row r="50" spans="1:7" ht="13.5" thickTop="1">
      <c r="A50" s="82" t="s">
        <v>116</v>
      </c>
      <c r="B50" s="98">
        <v>191</v>
      </c>
      <c r="C50" s="105">
        <f t="shared" si="4"/>
        <v>6.075063613231553</v>
      </c>
      <c r="D50" s="65"/>
      <c r="E50" s="78"/>
      <c r="F50" s="86"/>
      <c r="G50" s="85"/>
    </row>
    <row r="51" spans="1:7" ht="12.75">
      <c r="A51" s="82" t="s">
        <v>117</v>
      </c>
      <c r="B51" s="98">
        <v>543</v>
      </c>
      <c r="C51" s="105">
        <f t="shared" si="4"/>
        <v>17.270992366412212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168</v>
      </c>
      <c r="C52" s="105">
        <f t="shared" si="4"/>
        <v>5.343511450381679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361</v>
      </c>
      <c r="C53" s="105">
        <f t="shared" si="4"/>
        <v>11.482188295165395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160</v>
      </c>
      <c r="C54" s="105">
        <f t="shared" si="4"/>
        <v>5.089058524173027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120</v>
      </c>
      <c r="C55" s="105">
        <f t="shared" si="4"/>
        <v>3.816793893129771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289</v>
      </c>
      <c r="C57" s="105">
        <f>(B57/$B$37)*100</f>
        <v>9.192111959287532</v>
      </c>
      <c r="D57" s="65"/>
      <c r="E57" s="79" t="s">
        <v>84</v>
      </c>
      <c r="F57" s="80">
        <v>103</v>
      </c>
      <c r="G57" s="105">
        <f>(F57/L57)*100</f>
        <v>6.40945861854387</v>
      </c>
      <c r="H57" s="79" t="s">
        <v>84</v>
      </c>
      <c r="L57" s="15">
        <v>1607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103</v>
      </c>
      <c r="G58" s="105">
        <f>(F58/L58)*100</f>
        <v>11.331133113311331</v>
      </c>
      <c r="H58" s="78" t="s">
        <v>118</v>
      </c>
      <c r="L58" s="15">
        <v>909</v>
      </c>
    </row>
    <row r="59" spans="1:12" ht="12.75">
      <c r="A59" s="82" t="s">
        <v>112</v>
      </c>
      <c r="B59" s="98">
        <v>329</v>
      </c>
      <c r="C59" s="105">
        <f>(B59/$B$37)*100</f>
        <v>10.464376590330788</v>
      </c>
      <c r="D59" s="65"/>
      <c r="E59" s="78" t="s">
        <v>120</v>
      </c>
      <c r="F59" s="97">
        <v>54</v>
      </c>
      <c r="G59" s="105">
        <f>(F59/L59)*100</f>
        <v>13.917525773195877</v>
      </c>
      <c r="H59" s="78" t="s">
        <v>120</v>
      </c>
      <c r="L59" s="15">
        <v>388</v>
      </c>
    </row>
    <row r="60" spans="1:7" ht="12.75">
      <c r="A60" s="82" t="s">
        <v>113</v>
      </c>
      <c r="B60" s="98">
        <v>544</v>
      </c>
      <c r="C60" s="105">
        <f>(B60/$B$37)*100</f>
        <v>17.302798982188293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107</v>
      </c>
      <c r="C62" s="105">
        <f>(B62/$B$37)*100</f>
        <v>3.4033078880407124</v>
      </c>
      <c r="D62" s="65"/>
      <c r="E62" s="79" t="s">
        <v>123</v>
      </c>
      <c r="F62" s="80">
        <v>55</v>
      </c>
      <c r="G62" s="105">
        <f>(F62/L62)*100</f>
        <v>16.97530864197531</v>
      </c>
      <c r="H62" s="79" t="s">
        <v>394</v>
      </c>
      <c r="L62" s="15">
        <v>324</v>
      </c>
    </row>
    <row r="63" spans="1:12" ht="12.75">
      <c r="A63" s="61" t="s">
        <v>293</v>
      </c>
      <c r="B63" s="98">
        <v>138</v>
      </c>
      <c r="C63" s="105">
        <f>(B63/$B$37)*100</f>
        <v>4.3893129770992365</v>
      </c>
      <c r="D63" s="65"/>
      <c r="E63" s="78" t="s">
        <v>118</v>
      </c>
      <c r="F63" s="97">
        <v>55</v>
      </c>
      <c r="G63" s="105">
        <f>(F63/L63)*100</f>
        <v>25.229357798165136</v>
      </c>
      <c r="H63" s="78" t="s">
        <v>118</v>
      </c>
      <c r="L63" s="15">
        <v>218</v>
      </c>
    </row>
    <row r="64" spans="1:12" ht="12.75">
      <c r="A64" s="82" t="s">
        <v>114</v>
      </c>
      <c r="B64" s="98">
        <v>194</v>
      </c>
      <c r="C64" s="105">
        <f>(B64/$B$37)*100</f>
        <v>6.1704834605597965</v>
      </c>
      <c r="D64" s="65"/>
      <c r="E64" s="78" t="s">
        <v>120</v>
      </c>
      <c r="F64" s="97">
        <v>29</v>
      </c>
      <c r="G64" s="105">
        <f>(F64/L64)*100</f>
        <v>42.64705882352941</v>
      </c>
      <c r="H64" s="78" t="s">
        <v>120</v>
      </c>
      <c r="L64" s="15">
        <v>68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517</v>
      </c>
      <c r="G66" s="105">
        <f aca="true" t="shared" si="5" ref="G66:G71">(F66/L66)*100</f>
        <v>8.277297470381043</v>
      </c>
      <c r="H66" s="79" t="s">
        <v>124</v>
      </c>
      <c r="L66" s="15">
        <v>6246</v>
      </c>
    </row>
    <row r="67" spans="1:12" ht="12.75">
      <c r="A67" s="82" t="s">
        <v>126</v>
      </c>
      <c r="B67" s="97">
        <v>2560</v>
      </c>
      <c r="C67" s="105">
        <f>(B67/$B$37)*100</f>
        <v>81.42493638676844</v>
      </c>
      <c r="D67" s="65"/>
      <c r="E67" s="78" t="s">
        <v>262</v>
      </c>
      <c r="F67" s="97">
        <v>278</v>
      </c>
      <c r="G67" s="105">
        <f t="shared" si="5"/>
        <v>5.975924333619949</v>
      </c>
      <c r="H67" s="78" t="s">
        <v>262</v>
      </c>
      <c r="L67" s="15">
        <v>4652</v>
      </c>
    </row>
    <row r="68" spans="1:12" ht="12.75">
      <c r="A68" s="82" t="s">
        <v>128</v>
      </c>
      <c r="B68" s="97">
        <v>490</v>
      </c>
      <c r="C68" s="105">
        <f>(B68/$B$37)*100</f>
        <v>15.585241730279897</v>
      </c>
      <c r="D68" s="65"/>
      <c r="E68" s="78" t="s">
        <v>127</v>
      </c>
      <c r="F68" s="97">
        <v>30</v>
      </c>
      <c r="G68" s="105">
        <f t="shared" si="5"/>
        <v>4.23728813559322</v>
      </c>
      <c r="H68" s="78" t="s">
        <v>127</v>
      </c>
      <c r="L68" s="15">
        <v>708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239</v>
      </c>
      <c r="G69" s="105">
        <f t="shared" si="5"/>
        <v>14.993726474278546</v>
      </c>
      <c r="H69" s="78" t="s">
        <v>129</v>
      </c>
      <c r="L69" s="15">
        <v>1594</v>
      </c>
    </row>
    <row r="70" spans="1:12" ht="12.75">
      <c r="A70" s="82" t="s">
        <v>376</v>
      </c>
      <c r="B70" s="97">
        <v>94</v>
      </c>
      <c r="C70" s="105">
        <f>(B70/$B$37)*100</f>
        <v>2.989821882951654</v>
      </c>
      <c r="D70" s="65"/>
      <c r="E70" s="78" t="s">
        <v>130</v>
      </c>
      <c r="F70" s="97">
        <v>169</v>
      </c>
      <c r="G70" s="105">
        <f t="shared" si="5"/>
        <v>14.942528735632186</v>
      </c>
      <c r="H70" s="78" t="s">
        <v>130</v>
      </c>
      <c r="L70" s="15">
        <v>1131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90</v>
      </c>
      <c r="G71" s="118">
        <f t="shared" si="5"/>
        <v>8.670520231213873</v>
      </c>
      <c r="H71" s="92" t="s">
        <v>131</v>
      </c>
      <c r="L71" s="15">
        <v>1038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2394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2328</v>
      </c>
      <c r="G9" s="81">
        <f>(F9/$F$9)*100</f>
        <v>100</v>
      </c>
      <c r="I9" s="53"/>
    </row>
    <row r="10" spans="1:7" ht="12.75">
      <c r="A10" s="36" t="s">
        <v>137</v>
      </c>
      <c r="B10" s="97">
        <v>1236</v>
      </c>
      <c r="C10" s="105">
        <f aca="true" t="shared" si="0" ref="C10:C18">(B10/$B$8)*100</f>
        <v>51.62907268170426</v>
      </c>
      <c r="E10" s="32" t="s">
        <v>138</v>
      </c>
      <c r="F10" s="97">
        <v>2274</v>
      </c>
      <c r="G10" s="105">
        <f>(F10/$F$9)*100</f>
        <v>97.68041237113401</v>
      </c>
    </row>
    <row r="11" spans="1:7" ht="12.75">
      <c r="A11" s="36" t="s">
        <v>139</v>
      </c>
      <c r="B11" s="97">
        <v>301</v>
      </c>
      <c r="C11" s="105">
        <f t="shared" si="0"/>
        <v>12.573099415204677</v>
      </c>
      <c r="E11" s="32" t="s">
        <v>140</v>
      </c>
      <c r="F11" s="97">
        <v>32</v>
      </c>
      <c r="G11" s="105">
        <f>(F11/$F$9)*100</f>
        <v>1.3745704467353952</v>
      </c>
    </row>
    <row r="12" spans="1:7" ht="12.75">
      <c r="A12" s="36" t="s">
        <v>141</v>
      </c>
      <c r="B12" s="97">
        <v>404</v>
      </c>
      <c r="C12" s="105">
        <f t="shared" si="0"/>
        <v>16.875522138680033</v>
      </c>
      <c r="E12" s="32" t="s">
        <v>142</v>
      </c>
      <c r="F12" s="97">
        <v>22</v>
      </c>
      <c r="G12" s="105">
        <f>(F12/$F$9)*100</f>
        <v>0.9450171821305842</v>
      </c>
    </row>
    <row r="13" spans="1:7" ht="12.75">
      <c r="A13" s="36" t="s">
        <v>143</v>
      </c>
      <c r="B13" s="97">
        <v>136</v>
      </c>
      <c r="C13" s="105">
        <f t="shared" si="0"/>
        <v>5.680868838763575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71</v>
      </c>
      <c r="C14" s="105">
        <f t="shared" si="0"/>
        <v>2.9657477025898076</v>
      </c>
      <c r="E14" s="42" t="s">
        <v>145</v>
      </c>
      <c r="F14" s="80">
        <v>1278</v>
      </c>
      <c r="G14" s="81">
        <f>(F14/$F$14)*100</f>
        <v>100</v>
      </c>
    </row>
    <row r="15" spans="1:7" ht="12.75">
      <c r="A15" s="36" t="s">
        <v>146</v>
      </c>
      <c r="B15" s="97">
        <v>73</v>
      </c>
      <c r="C15" s="105">
        <f t="shared" si="0"/>
        <v>3.0492898913951545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152</v>
      </c>
      <c r="C16" s="105">
        <f t="shared" si="0"/>
        <v>6.349206349206349</v>
      </c>
      <c r="E16" s="1" t="s">
        <v>149</v>
      </c>
      <c r="F16" s="97">
        <v>18</v>
      </c>
      <c r="G16" s="105">
        <f>(F16/$F$14)*100</f>
        <v>1.4084507042253522</v>
      </c>
    </row>
    <row r="17" spans="1:7" ht="12.75">
      <c r="A17" s="36" t="s">
        <v>150</v>
      </c>
      <c r="B17" s="97">
        <v>21</v>
      </c>
      <c r="C17" s="105">
        <f t="shared" si="0"/>
        <v>0.8771929824561403</v>
      </c>
      <c r="E17" s="1" t="s">
        <v>151</v>
      </c>
      <c r="F17" s="97">
        <v>42</v>
      </c>
      <c r="G17" s="105">
        <f aca="true" t="shared" si="1" ref="G17:G23">(F17/$F$14)*100</f>
        <v>3.286384976525822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450</v>
      </c>
      <c r="G18" s="105">
        <f t="shared" si="1"/>
        <v>35.2112676056338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445</v>
      </c>
      <c r="G19" s="105">
        <f t="shared" si="1"/>
        <v>34.82003129890454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301</v>
      </c>
      <c r="G20" s="105">
        <f t="shared" si="1"/>
        <v>23.552425665101723</v>
      </c>
    </row>
    <row r="21" spans="1:7" ht="12.75">
      <c r="A21" s="36" t="s">
        <v>156</v>
      </c>
      <c r="B21" s="98">
        <v>8</v>
      </c>
      <c r="C21" s="105">
        <f aca="true" t="shared" si="2" ref="C21:C28">(B21/$B$8)*100</f>
        <v>0.3341687552213868</v>
      </c>
      <c r="E21" s="1" t="s">
        <v>157</v>
      </c>
      <c r="F21" s="97">
        <v>22</v>
      </c>
      <c r="G21" s="105">
        <f t="shared" si="1"/>
        <v>1.7214397496087637</v>
      </c>
    </row>
    <row r="22" spans="1:7" ht="12.75">
      <c r="A22" s="36" t="s">
        <v>158</v>
      </c>
      <c r="B22" s="98">
        <v>209</v>
      </c>
      <c r="C22" s="105">
        <f t="shared" si="2"/>
        <v>8.73015873015873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51</v>
      </c>
      <c r="C23" s="105">
        <f t="shared" si="2"/>
        <v>2.1303258145363406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262</v>
      </c>
      <c r="C24" s="105">
        <f t="shared" si="2"/>
        <v>10.944026733500417</v>
      </c>
      <c r="E24" s="1" t="s">
        <v>163</v>
      </c>
      <c r="F24" s="97">
        <v>165300</v>
      </c>
      <c r="G24" s="112" t="s">
        <v>261</v>
      </c>
    </row>
    <row r="25" spans="1:7" ht="12.75">
      <c r="A25" s="36" t="s">
        <v>164</v>
      </c>
      <c r="B25" s="97">
        <v>238</v>
      </c>
      <c r="C25" s="105">
        <f t="shared" si="2"/>
        <v>9.941520467836257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271</v>
      </c>
      <c r="C26" s="105">
        <f t="shared" si="2"/>
        <v>11.319966583124478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547</v>
      </c>
      <c r="C27" s="105">
        <f t="shared" si="2"/>
        <v>22.84878863826232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808</v>
      </c>
      <c r="C28" s="105">
        <f t="shared" si="2"/>
        <v>33.751044277360066</v>
      </c>
      <c r="E28" s="32" t="s">
        <v>176</v>
      </c>
      <c r="F28" s="97">
        <v>928</v>
      </c>
      <c r="G28" s="105">
        <f aca="true" t="shared" si="3" ref="G28:G35">(F28/$F$14)*100</f>
        <v>72.6134585289515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8</v>
      </c>
      <c r="G30" s="105">
        <f t="shared" si="3"/>
        <v>0.6259780907668232</v>
      </c>
    </row>
    <row r="31" spans="1:7" ht="12.75">
      <c r="A31" s="36" t="s">
        <v>180</v>
      </c>
      <c r="B31" s="97">
        <v>28</v>
      </c>
      <c r="C31" s="105">
        <f aca="true" t="shared" si="4" ref="C31:C39">(B31/$B$8)*100</f>
        <v>1.1695906432748537</v>
      </c>
      <c r="E31" s="32" t="s">
        <v>181</v>
      </c>
      <c r="F31" s="97">
        <v>66</v>
      </c>
      <c r="G31" s="105">
        <f t="shared" si="3"/>
        <v>5.164319248826291</v>
      </c>
    </row>
    <row r="32" spans="1:7" ht="12.75">
      <c r="A32" s="36" t="s">
        <v>182</v>
      </c>
      <c r="B32" s="97">
        <v>40</v>
      </c>
      <c r="C32" s="105">
        <f t="shared" si="4"/>
        <v>1.670843776106934</v>
      </c>
      <c r="E32" s="32" t="s">
        <v>183</v>
      </c>
      <c r="F32" s="97">
        <v>58</v>
      </c>
      <c r="G32" s="105">
        <f t="shared" si="3"/>
        <v>4.538341158059469</v>
      </c>
    </row>
    <row r="33" spans="1:7" ht="12.75">
      <c r="A33" s="36" t="s">
        <v>184</v>
      </c>
      <c r="B33" s="97">
        <v>241</v>
      </c>
      <c r="C33" s="105">
        <f t="shared" si="4"/>
        <v>10.066833751044276</v>
      </c>
      <c r="E33" s="32" t="s">
        <v>185</v>
      </c>
      <c r="F33" s="97">
        <v>339</v>
      </c>
      <c r="G33" s="105">
        <f t="shared" si="3"/>
        <v>26.525821596244132</v>
      </c>
    </row>
    <row r="34" spans="1:7" ht="12.75">
      <c r="A34" s="36" t="s">
        <v>186</v>
      </c>
      <c r="B34" s="97">
        <v>298</v>
      </c>
      <c r="C34" s="105">
        <f t="shared" si="4"/>
        <v>12.447786131996658</v>
      </c>
      <c r="E34" s="32" t="s">
        <v>187</v>
      </c>
      <c r="F34" s="97">
        <v>284</v>
      </c>
      <c r="G34" s="105">
        <f t="shared" si="3"/>
        <v>22.22222222222222</v>
      </c>
    </row>
    <row r="35" spans="1:7" ht="12.75">
      <c r="A35" s="36" t="s">
        <v>188</v>
      </c>
      <c r="B35" s="97">
        <v>482</v>
      </c>
      <c r="C35" s="105">
        <f t="shared" si="4"/>
        <v>20.133667502088553</v>
      </c>
      <c r="E35" s="32" t="s">
        <v>189</v>
      </c>
      <c r="F35" s="97">
        <v>173</v>
      </c>
      <c r="G35" s="105">
        <f t="shared" si="3"/>
        <v>13.536776212832551</v>
      </c>
    </row>
    <row r="36" spans="1:7" ht="12.75">
      <c r="A36" s="36" t="s">
        <v>190</v>
      </c>
      <c r="B36" s="97">
        <v>533</v>
      </c>
      <c r="C36" s="105">
        <f t="shared" si="4"/>
        <v>22.263993316624894</v>
      </c>
      <c r="E36" s="32" t="s">
        <v>191</v>
      </c>
      <c r="F36" s="97">
        <v>1492</v>
      </c>
      <c r="G36" s="112" t="s">
        <v>261</v>
      </c>
    </row>
    <row r="37" spans="1:7" ht="12.75">
      <c r="A37" s="36" t="s">
        <v>192</v>
      </c>
      <c r="B37" s="97">
        <v>340</v>
      </c>
      <c r="C37" s="105">
        <f t="shared" si="4"/>
        <v>14.202172096908939</v>
      </c>
      <c r="E37" s="32" t="s">
        <v>193</v>
      </c>
      <c r="F37" s="97">
        <v>350</v>
      </c>
      <c r="G37" s="105">
        <f>(F37/$F$14)*100</f>
        <v>27.386541471048513</v>
      </c>
    </row>
    <row r="38" spans="1:7" ht="12.75">
      <c r="A38" s="36" t="s">
        <v>194</v>
      </c>
      <c r="B38" s="97">
        <v>253</v>
      </c>
      <c r="C38" s="105">
        <f t="shared" si="4"/>
        <v>10.568086883876356</v>
      </c>
      <c r="E38" s="32" t="s">
        <v>191</v>
      </c>
      <c r="F38" s="97">
        <v>523</v>
      </c>
      <c r="G38" s="112" t="s">
        <v>261</v>
      </c>
    </row>
    <row r="39" spans="1:7" ht="12.75">
      <c r="A39" s="36" t="s">
        <v>195</v>
      </c>
      <c r="B39" s="97">
        <v>179</v>
      </c>
      <c r="C39" s="105">
        <f t="shared" si="4"/>
        <v>7.477025898078529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2328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325</v>
      </c>
      <c r="G43" s="105">
        <f aca="true" t="shared" si="5" ref="G43:G48">(F43/$F$14)*100</f>
        <v>25.43035993740219</v>
      </c>
    </row>
    <row r="44" spans="1:7" ht="12.75">
      <c r="A44" s="36" t="s">
        <v>209</v>
      </c>
      <c r="B44" s="98">
        <v>362</v>
      </c>
      <c r="C44" s="105">
        <f aca="true" t="shared" si="6" ref="C44:C49">(B44/$B$42)*100</f>
        <v>15.549828178694158</v>
      </c>
      <c r="E44" s="32" t="s">
        <v>210</v>
      </c>
      <c r="F44" s="97">
        <v>247</v>
      </c>
      <c r="G44" s="105">
        <f t="shared" si="5"/>
        <v>19.327073552425663</v>
      </c>
    </row>
    <row r="45" spans="1:7" ht="12.75">
      <c r="A45" s="36" t="s">
        <v>211</v>
      </c>
      <c r="B45" s="98">
        <v>808</v>
      </c>
      <c r="C45" s="105">
        <f t="shared" si="6"/>
        <v>34.707903780068726</v>
      </c>
      <c r="E45" s="32" t="s">
        <v>212</v>
      </c>
      <c r="F45" s="97">
        <v>240</v>
      </c>
      <c r="G45" s="105">
        <f t="shared" si="5"/>
        <v>18.779342723004692</v>
      </c>
    </row>
    <row r="46" spans="1:7" ht="12.75">
      <c r="A46" s="36" t="s">
        <v>213</v>
      </c>
      <c r="B46" s="98">
        <v>308</v>
      </c>
      <c r="C46" s="105">
        <f t="shared" si="6"/>
        <v>13.23024054982818</v>
      </c>
      <c r="E46" s="32" t="s">
        <v>214</v>
      </c>
      <c r="F46" s="97">
        <v>186</v>
      </c>
      <c r="G46" s="105">
        <f t="shared" si="5"/>
        <v>14.553990610328638</v>
      </c>
    </row>
    <row r="47" spans="1:7" ht="12.75">
      <c r="A47" s="36" t="s">
        <v>215</v>
      </c>
      <c r="B47" s="97">
        <v>263</v>
      </c>
      <c r="C47" s="105">
        <f t="shared" si="6"/>
        <v>11.29725085910653</v>
      </c>
      <c r="E47" s="32" t="s">
        <v>216</v>
      </c>
      <c r="F47" s="97">
        <v>153</v>
      </c>
      <c r="G47" s="105">
        <f t="shared" si="5"/>
        <v>11.971830985915492</v>
      </c>
    </row>
    <row r="48" spans="1:7" ht="12.75">
      <c r="A48" s="36" t="s">
        <v>217</v>
      </c>
      <c r="B48" s="97">
        <v>230</v>
      </c>
      <c r="C48" s="105">
        <f t="shared" si="6"/>
        <v>9.879725085910653</v>
      </c>
      <c r="E48" s="32" t="s">
        <v>218</v>
      </c>
      <c r="F48" s="97">
        <v>127</v>
      </c>
      <c r="G48" s="105">
        <f t="shared" si="5"/>
        <v>9.937402190923319</v>
      </c>
    </row>
    <row r="49" spans="1:7" ht="12.75">
      <c r="A49" s="36" t="s">
        <v>219</v>
      </c>
      <c r="B49" s="97">
        <v>357</v>
      </c>
      <c r="C49" s="105">
        <f t="shared" si="6"/>
        <v>15.335051546391753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876</v>
      </c>
      <c r="G51" s="81">
        <f>(F51/F$51)*100</f>
        <v>100</v>
      </c>
    </row>
    <row r="52" spans="1:7" ht="12.75">
      <c r="A52" s="4" t="s">
        <v>223</v>
      </c>
      <c r="B52" s="97">
        <v>189</v>
      </c>
      <c r="C52" s="105">
        <f>(B52/$B$42)*100</f>
        <v>8.118556701030927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832</v>
      </c>
      <c r="C53" s="105">
        <f>(B53/$B$42)*100</f>
        <v>35.738831615120276</v>
      </c>
      <c r="E53" s="32" t="s">
        <v>226</v>
      </c>
      <c r="F53" s="97">
        <v>26</v>
      </c>
      <c r="G53" s="105">
        <f>(F53/F$51)*100</f>
        <v>2.968036529680365</v>
      </c>
    </row>
    <row r="54" spans="1:7" ht="12.75">
      <c r="A54" s="4" t="s">
        <v>227</v>
      </c>
      <c r="B54" s="97">
        <v>912</v>
      </c>
      <c r="C54" s="105">
        <f>(B54/$B$42)*100</f>
        <v>39.175257731958766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395</v>
      </c>
      <c r="C55" s="105">
        <f>(B55/$B$42)*100</f>
        <v>16.967353951890036</v>
      </c>
      <c r="E55" s="32" t="s">
        <v>230</v>
      </c>
      <c r="F55" s="97">
        <v>28</v>
      </c>
      <c r="G55" s="105">
        <f t="shared" si="7"/>
        <v>3.1963470319634704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199</v>
      </c>
      <c r="G56" s="105">
        <f t="shared" si="7"/>
        <v>22.71689497716895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369</v>
      </c>
      <c r="G57" s="105">
        <f t="shared" si="7"/>
        <v>42.12328767123288</v>
      </c>
    </row>
    <row r="58" spans="1:7" ht="12.75">
      <c r="A58" s="36" t="s">
        <v>234</v>
      </c>
      <c r="B58" s="97">
        <v>1119</v>
      </c>
      <c r="C58" s="105">
        <f aca="true" t="shared" si="8" ref="C58:C66">(B58/$B$42)*100</f>
        <v>48.06701030927835</v>
      </c>
      <c r="E58" s="32" t="s">
        <v>235</v>
      </c>
      <c r="F58" s="97">
        <v>224</v>
      </c>
      <c r="G58" s="105">
        <f t="shared" si="7"/>
        <v>25.570776255707763</v>
      </c>
    </row>
    <row r="59" spans="1:7" ht="12.75">
      <c r="A59" s="36" t="s">
        <v>236</v>
      </c>
      <c r="B59" s="97">
        <v>39</v>
      </c>
      <c r="C59" s="105">
        <f t="shared" si="8"/>
        <v>1.675257731958763</v>
      </c>
      <c r="E59" s="32" t="s">
        <v>237</v>
      </c>
      <c r="F59" s="98">
        <v>21</v>
      </c>
      <c r="G59" s="105">
        <f t="shared" si="7"/>
        <v>2.3972602739726026</v>
      </c>
    </row>
    <row r="60" spans="1:7" ht="12.75">
      <c r="A60" s="36" t="s">
        <v>238</v>
      </c>
      <c r="B60" s="97">
        <v>357</v>
      </c>
      <c r="C60" s="105">
        <f t="shared" si="8"/>
        <v>15.335051546391753</v>
      </c>
      <c r="E60" s="32" t="s">
        <v>239</v>
      </c>
      <c r="F60" s="97">
        <v>9</v>
      </c>
      <c r="G60" s="105">
        <f t="shared" si="7"/>
        <v>1.0273972602739725</v>
      </c>
    </row>
    <row r="61" spans="1:7" ht="12.75">
      <c r="A61" s="36" t="s">
        <v>240</v>
      </c>
      <c r="B61" s="97">
        <v>804</v>
      </c>
      <c r="C61" s="105">
        <f t="shared" si="8"/>
        <v>34.5360824742268</v>
      </c>
      <c r="E61" s="32" t="s">
        <v>163</v>
      </c>
      <c r="F61" s="97">
        <v>867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9</v>
      </c>
      <c r="C65" s="105">
        <f t="shared" si="8"/>
        <v>0.3865979381443299</v>
      </c>
      <c r="E65" s="32" t="s">
        <v>208</v>
      </c>
      <c r="F65" s="97">
        <v>107</v>
      </c>
      <c r="G65" s="105">
        <f aca="true" t="shared" si="9" ref="G65:G71">(F65/F$51)*100</f>
        <v>12.214611872146119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94</v>
      </c>
      <c r="G66" s="105">
        <f t="shared" si="9"/>
        <v>10.730593607305936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80</v>
      </c>
      <c r="G67" s="105">
        <f t="shared" si="9"/>
        <v>9.1324200913242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116</v>
      </c>
      <c r="G68" s="105">
        <f t="shared" si="9"/>
        <v>13.24200913242009</v>
      </c>
    </row>
    <row r="69" spans="1:7" ht="12.75">
      <c r="A69" s="36" t="s">
        <v>249</v>
      </c>
      <c r="B69" s="97">
        <v>7</v>
      </c>
      <c r="C69" s="105">
        <f>(B69/$B$42)*100</f>
        <v>0.30068728522336774</v>
      </c>
      <c r="E69" s="32" t="s">
        <v>216</v>
      </c>
      <c r="F69" s="97">
        <v>119</v>
      </c>
      <c r="G69" s="105">
        <f t="shared" si="9"/>
        <v>13.584474885844749</v>
      </c>
    </row>
    <row r="70" spans="1:7" ht="12.75">
      <c r="A70" s="36" t="s">
        <v>251</v>
      </c>
      <c r="B70" s="97">
        <v>8</v>
      </c>
      <c r="C70" s="105">
        <f>(B70/$B$42)*100</f>
        <v>0.3436426116838488</v>
      </c>
      <c r="E70" s="32" t="s">
        <v>218</v>
      </c>
      <c r="F70" s="97">
        <v>342</v>
      </c>
      <c r="G70" s="105">
        <f t="shared" si="9"/>
        <v>39.04109589041096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18</v>
      </c>
      <c r="G71" s="115">
        <f t="shared" si="9"/>
        <v>2.054794520547945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2002-06-12T15:22:47Z</dcterms:modified>
  <cp:category/>
  <cp:version/>
  <cp:contentType/>
  <cp:contentStatus/>
</cp:coreProperties>
</file>