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401" windowWidth="7650" windowHeight="9120" activeTab="0"/>
  </bookViews>
  <sheets>
    <sheet name="Sheet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<sst xmlns="http://schemas.openxmlformats.org/spreadsheetml/2006/main" count="696" uniqueCount="437">
  <si>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</si>
  <si>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</si>
  <si>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</si>
  <si>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</si>
  <si>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</si>
  <si>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</si>
  <si>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</si>
  <si>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</si>
  <si>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</si>
  <si>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</si>
  <si>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</si>
  <si>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</si>
  <si>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</si>
  <si>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</si>
  <si>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</si>
  <si>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</si>
  <si>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</si>
  <si>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</si>
  <si>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</si>
  <si>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</si>
  <si>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</si>
  <si>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</si>
  <si>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</si>
  <si>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</si>
  <si>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</si>
  <si>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</si>
  <si>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</si>
  <si>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</si>
  <si>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</si>
  <si>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</si>
  <si>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</si>
  <si>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</si>
  <si>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</si>
  <si>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</si>
  <si>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</si>
  <si>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</si>
  <si>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</si>
  <si>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</si>
  <si>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</si>
  <si>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</si>
  <si>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</si>
  <si>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</si>
  <si>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</si>
  <si>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</si>
  <si>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</si>
  <si>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</si>
  <si>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</si>
  <si>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</si>
  <si>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</si>
  <si>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</si>
  <si>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</si>
  <si>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</si>
  <si>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</si>
  <si>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</si>
  <si>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</si>
  <si>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</si>
  <si>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</si>
  <si>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</si>
  <si>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</si>
  <si>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</si>
  <si>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</si>
  <si>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</si>
  <si>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</si>
  <si>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</si>
  <si>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</si>
  <si>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</si>
  <si>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</si>
  <si>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</si>
  <si>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</si>
  <si>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</si>
  <si>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</si>
  <si>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</si>
  <si>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</si>
  <si>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</si>
  <si>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</si>
  <si>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</si>
  <si>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</si>
  <si>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</si>
  <si>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</si>
  <si>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</si>
  <si>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</si>
  <si>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</si>
  <si>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</si>
  <si>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</si>
  <si>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</si>
  <si>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</si>
  <si>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</si>
  <si>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</si>
  <si>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</si>
  <si>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</si>
  <si>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</si>
  <si>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</si>
  <si>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</si>
  <si>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</si>
  <si>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</si>
  <si>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</si>
  <si>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</si>
  <si>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</si>
  <si>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</si>
  <si>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</si>
  <si>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</si>
  <si>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</si>
  <si>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</si>
  <si>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</si>
  <si>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</si>
  <si>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</si>
  <si>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</si>
  <si>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</si>
  <si>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</si>
  <si>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</si>
  <si>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</si>
  <si>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</si>
  <si>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</si>
  <si>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</si>
  <si>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</si>
  <si>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</si>
  <si>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</si>
  <si>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</si>
  <si>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</si>
  <si>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</si>
  <si>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</si>
  <si>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</si>
  <si>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</si>
  <si>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</si>
  <si>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</si>
  <si>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</si>
  <si>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</si>
  <si>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</si>
  <si>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</si>
  <si>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</si>
  <si>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</si>
  <si>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</si>
  <si>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</si>
  <si>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</si>
  <si>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</si>
  <si>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</si>
  <si>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</si>
  <si>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</si>
  <si>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</si>
  <si>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</si>
  <si>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</si>
  <si>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</si>
  <si>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</si>
  <si>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</si>
  <si>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</si>
  <si>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</si>
  <si>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</si>
  <si>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</si>
  <si>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</si>
  <si>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</si>
  <si>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</si>
  <si>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</si>
  <si>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</si>
  <si>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</si>
  <si>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</si>
  <si>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</si>
  <si>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</si>
  <si>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</si>
  <si>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</si>
  <si>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</si>
  <si>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</si>
  <si>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</si>
  <si>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</si>
  <si>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</si>
  <si>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</si>
  <si>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</si>
  <si>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</si>
  <si>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</si>
  <si>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</si>
  <si>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</si>
  <si>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</si>
  <si>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</si>
  <si>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</si>
  <si>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</si>
  <si>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</si>
  <si>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</si>
  <si>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</si>
  <si>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</si>
  <si>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</si>
  <si>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</si>
  <si>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</si>
  <si>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</si>
  <si>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</si>
  <si>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</si>
  <si>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</si>
  <si>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</si>
  <si>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</si>
  <si>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</si>
  <si>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</si>
  <si>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</si>
  <si>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</si>
  <si>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</si>
  <si>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</si>
  <si>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</si>
  <si>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</si>
  <si>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</si>
  <si>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</si>
  <si>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</si>
  <si>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</si>
  <si>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</si>
  <si>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</si>
  <si>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</si>
  <si>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</si>
  <si>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</si>
  <si>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</si>
  <si>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</si>
  <si>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</si>
  <si>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</si>
  <si>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</si>
  <si>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</si>
  <si>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</si>
  <si>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</si>
  <si>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</si>
  <si>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</si>
  <si>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</si>
  <si>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</si>
  <si>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</si>
  <si>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</si>
  <si>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</si>
  <si>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</si>
  <si>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</si>
  <si>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</si>
  <si>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</si>
  <si>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</si>
  <si>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</si>
  <si>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</si>
  <si>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</si>
  <si>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</si>
  <si>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</si>
  <si>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</si>
  <si>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</si>
  <si>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</si>
  <si>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</si>
  <si>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</si>
  <si>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</si>
  <si>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</si>
  <si>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</si>
  <si>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</si>
  <si>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</si>
  <si>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</si>
  <si>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</si>
  <si>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</si>
  <si>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</si>
  <si>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</si>
  <si>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</si>
  <si>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</si>
  <si>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</si>
  <si>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</si>
  <si>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</si>
  <si>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</si>
  <si>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</si>
  <si>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</si>
  <si>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</si>
  <si>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</si>
  <si>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</si>
  <si>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</si>
  <si>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</si>
  <si>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</si>
  <si>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</si>
  <si>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</si>
  <si>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</si>
  <si>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</si>
  <si>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</si>
  <si>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</si>
  <si>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</si>
  <si>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</si>
  <si>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</si>
  <si>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</si>
  <si>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</si>
  <si>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</si>
  <si>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</si>
  <si>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</si>
  <si>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</si>
  <si>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</si>
  <si>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</si>
  <si>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</si>
  <si>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</si>
  <si>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</si>
  <si>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</si>
  <si>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</si>
  <si>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</si>
  <si>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</si>
  <si>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</si>
  <si>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</si>
  <si>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</si>
  <si>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</si>
  <si>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</si>
  <si>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</si>
  <si>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</si>
  <si>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</si>
  <si>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</si>
  <si>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</si>
  <si>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</si>
  <si>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</si>
  <si>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</si>
  <si>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</si>
  <si>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</si>
  <si>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</si>
  <si>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</si>
  <si>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</si>
  <si>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</si>
  <si>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</si>
  <si>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</si>
  <si>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</si>
  <si>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</si>
  <si>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</si>
  <si>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</si>
  <si>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</si>
  <si>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</si>
  <si>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</si>
  <si>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</si>
  <si>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</si>
  <si>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</si>
  <si>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</si>
  <si>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</si>
  <si>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</si>
  <si>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</si>
  <si>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</si>
  <si>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</si>
  <si>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</si>
  <si>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</si>
  <si>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</si>
  <si>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</si>
  <si>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</si>
  <si>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</si>
  <si>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</si>
  <si>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</si>
  <si>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</si>
  <si>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</si>
  <si>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</si>
  <si>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</si>
  <si>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</si>
  <si>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</si>
  <si>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</si>
  <si>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</si>
  <si>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</si>
  <si>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</si>
  <si>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</si>
  <si>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</si>
  <si>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</si>
  <si>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</si>
  <si>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</si>
  <si>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</si>
  <si>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</si>
  <si>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</si>
  <si>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</si>
  <si>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</si>
  <si>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</si>
  <si>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</si>
  <si>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</si>
  <si>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</si>
  <si>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</si>
  <si>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</si>
  <si>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</si>
  <si>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</si>
  <si>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</si>
  <si>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</si>
  <si>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</si>
  <si>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</si>
  <si>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</si>
  <si>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</si>
  <si>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</si>
  <si>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</si>
  <si>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</si>
  <si>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</si>
  <si>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</si>
  <si>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</si>
  <si>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</si>
  <si>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</si>
  <si>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</si>
  <si>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</si>
  <si>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</si>
  <si>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</si>
  <si>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</si>
  <si>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</si>
  <si>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</si>
  <si>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</si>
  <si>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</si>
  <si>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</si>
  <si>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</si>
  <si>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</si>
  <si>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</si>
  <si>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</si>
  <si>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</si>
  <si>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</si>
  <si>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</si>
  <si>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</si>
  <si>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</si>
  <si>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</si>
  <si>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</si>
  <si>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</si>
  <si>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</si>
  <si>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</si>
  <si>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</si>
  <si>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</si>
  <si>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</si>
  <si>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Barnegat township,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</si>
  <si>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Barnegat township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</si>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</sst>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15270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15270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7358</v>
      </c>
      <c r="C9" s="151">
        <f>(B9/$B$7)*100</f>
        <v>48.18598559266536</v>
      </c>
      <c r="D9" s="152"/>
      <c r="E9" s="152" t="s">
        <v>403</v>
      </c>
      <c r="F9" s="150">
        <v>590</v>
      </c>
      <c r="G9" s="153">
        <f t="shared" si="0"/>
        <v>3.8637851997380483</v>
      </c>
    </row>
    <row r="10" spans="1:7" ht="12.75">
      <c r="A10" s="149" t="s">
        <v>404</v>
      </c>
      <c r="B10" s="150">
        <v>7912</v>
      </c>
      <c r="C10" s="151">
        <f>(B10/$B$7)*100</f>
        <v>51.81401440733464</v>
      </c>
      <c r="D10" s="152"/>
      <c r="E10" s="152" t="s">
        <v>405</v>
      </c>
      <c r="F10" s="150">
        <v>39</v>
      </c>
      <c r="G10" s="153">
        <f t="shared" si="0"/>
        <v>0.2554027504911591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281</v>
      </c>
      <c r="G11" s="153">
        <f t="shared" si="0"/>
        <v>1.8402095612311722</v>
      </c>
    </row>
    <row r="12" spans="1:7" ht="12.75">
      <c r="A12" s="149" t="s">
        <v>407</v>
      </c>
      <c r="B12" s="150">
        <v>947</v>
      </c>
      <c r="C12" s="151">
        <f aca="true" t="shared" si="1" ref="C12:C24">B12*100/B$7</f>
        <v>6.201702685003275</v>
      </c>
      <c r="D12" s="152"/>
      <c r="E12" s="152" t="s">
        <v>408</v>
      </c>
      <c r="F12" s="150">
        <v>68</v>
      </c>
      <c r="G12" s="153">
        <f t="shared" si="0"/>
        <v>0.4453176162409954</v>
      </c>
    </row>
    <row r="13" spans="1:7" ht="12.75">
      <c r="A13" s="149" t="s">
        <v>409</v>
      </c>
      <c r="B13" s="150">
        <v>1177</v>
      </c>
      <c r="C13" s="151">
        <f t="shared" si="1"/>
        <v>7.7079240340537</v>
      </c>
      <c r="D13" s="152"/>
      <c r="E13" s="152" t="s">
        <v>410</v>
      </c>
      <c r="F13" s="150">
        <v>202</v>
      </c>
      <c r="G13" s="153">
        <f t="shared" si="0"/>
        <v>1.3228552717747217</v>
      </c>
    </row>
    <row r="14" spans="1:7" ht="12.75">
      <c r="A14" s="149" t="s">
        <v>411</v>
      </c>
      <c r="B14" s="150">
        <v>1316</v>
      </c>
      <c r="C14" s="151">
        <f t="shared" si="1"/>
        <v>8.618205631958087</v>
      </c>
      <c r="D14" s="152"/>
      <c r="E14" s="152" t="s">
        <v>412</v>
      </c>
      <c r="F14" s="150">
        <v>14680</v>
      </c>
      <c r="G14" s="153">
        <f t="shared" si="0"/>
        <v>96.13621480026195</v>
      </c>
    </row>
    <row r="15" spans="1:7" ht="12.75">
      <c r="A15" s="149" t="s">
        <v>413</v>
      </c>
      <c r="B15" s="150">
        <v>1057</v>
      </c>
      <c r="C15" s="151">
        <f t="shared" si="1"/>
        <v>6.922069417157826</v>
      </c>
      <c r="D15" s="152"/>
      <c r="E15" s="152" t="s">
        <v>414</v>
      </c>
      <c r="F15" s="150">
        <v>14050</v>
      </c>
      <c r="G15" s="153">
        <f t="shared" si="0"/>
        <v>92.01047806155862</v>
      </c>
    </row>
    <row r="16" spans="1:7" ht="12.75">
      <c r="A16" s="149" t="s">
        <v>415</v>
      </c>
      <c r="B16" s="150">
        <v>647</v>
      </c>
      <c r="C16" s="151">
        <f t="shared" si="1"/>
        <v>4.237066142763589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1507</v>
      </c>
      <c r="C17" s="151">
        <f t="shared" si="1"/>
        <v>9.869024230517354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2463</v>
      </c>
      <c r="C18" s="151">
        <f t="shared" si="1"/>
        <v>16.12966601178782</v>
      </c>
      <c r="D18" s="152"/>
      <c r="E18" s="143" t="s">
        <v>419</v>
      </c>
      <c r="F18" s="141">
        <v>15270</v>
      </c>
      <c r="G18" s="148">
        <v>100</v>
      </c>
    </row>
    <row r="19" spans="1:7" ht="12.75">
      <c r="A19" s="149" t="s">
        <v>420</v>
      </c>
      <c r="B19" s="150">
        <v>1985</v>
      </c>
      <c r="C19" s="151">
        <f t="shared" si="1"/>
        <v>12.999345121152587</v>
      </c>
      <c r="D19" s="152"/>
      <c r="E19" s="152" t="s">
        <v>421</v>
      </c>
      <c r="F19" s="150">
        <v>15143</v>
      </c>
      <c r="G19" s="153">
        <f aca="true" t="shared" si="2" ref="G19:G30">F19*100/F$18</f>
        <v>99.1683038637852</v>
      </c>
    </row>
    <row r="20" spans="1:7" ht="12.75">
      <c r="A20" s="149" t="s">
        <v>422</v>
      </c>
      <c r="B20" s="150">
        <v>742</v>
      </c>
      <c r="C20" s="151">
        <f t="shared" si="1"/>
        <v>4.859201047806156</v>
      </c>
      <c r="D20" s="152"/>
      <c r="E20" s="152" t="s">
        <v>423</v>
      </c>
      <c r="F20" s="150">
        <v>5493</v>
      </c>
      <c r="G20" s="153">
        <f t="shared" si="2"/>
        <v>35.97249508840864</v>
      </c>
    </row>
    <row r="21" spans="1:7" ht="12.75">
      <c r="A21" s="149" t="s">
        <v>424</v>
      </c>
      <c r="B21" s="150">
        <v>690</v>
      </c>
      <c r="C21" s="151">
        <f t="shared" si="1"/>
        <v>4.518664047151277</v>
      </c>
      <c r="D21" s="152"/>
      <c r="E21" s="152" t="s">
        <v>425</v>
      </c>
      <c r="F21" s="150">
        <v>3463</v>
      </c>
      <c r="G21" s="153">
        <f t="shared" si="2"/>
        <v>22.678454485920106</v>
      </c>
    </row>
    <row r="22" spans="1:7" ht="12.75">
      <c r="A22" s="149" t="s">
        <v>426</v>
      </c>
      <c r="B22" s="150">
        <v>1625</v>
      </c>
      <c r="C22" s="151">
        <f t="shared" si="1"/>
        <v>10.641781270464964</v>
      </c>
      <c r="D22" s="152"/>
      <c r="E22" s="152" t="s">
        <v>427</v>
      </c>
      <c r="F22" s="150">
        <v>5040</v>
      </c>
      <c r="G22" s="153">
        <f t="shared" si="2"/>
        <v>33.00589390962672</v>
      </c>
    </row>
    <row r="23" spans="1:7" ht="12.75">
      <c r="A23" s="149" t="s">
        <v>428</v>
      </c>
      <c r="B23" s="150">
        <v>891</v>
      </c>
      <c r="C23" s="151">
        <f t="shared" si="1"/>
        <v>5.834970530451867</v>
      </c>
      <c r="D23" s="152"/>
      <c r="E23" s="152" t="s">
        <v>429</v>
      </c>
      <c r="F23" s="150">
        <v>3832</v>
      </c>
      <c r="G23" s="153">
        <f t="shared" si="2"/>
        <v>25.094957432874917</v>
      </c>
    </row>
    <row r="24" spans="1:7" ht="12.75">
      <c r="A24" s="149" t="s">
        <v>430</v>
      </c>
      <c r="B24" s="150">
        <v>223</v>
      </c>
      <c r="C24" s="151">
        <f t="shared" si="1"/>
        <v>1.4603798297314996</v>
      </c>
      <c r="D24" s="152"/>
      <c r="E24" s="152" t="s">
        <v>431</v>
      </c>
      <c r="F24" s="150">
        <v>689</v>
      </c>
      <c r="G24" s="153">
        <f t="shared" si="2"/>
        <v>4.512115258677145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246</v>
      </c>
      <c r="G25" s="153">
        <f t="shared" si="2"/>
        <v>1.6110019646365423</v>
      </c>
    </row>
    <row r="26" spans="1:7" ht="12.75">
      <c r="A26" s="149" t="s">
        <v>433</v>
      </c>
      <c r="B26" s="155">
        <v>39</v>
      </c>
      <c r="C26" s="156" t="s">
        <v>261</v>
      </c>
      <c r="D26" s="152"/>
      <c r="E26" s="157" t="s">
        <v>434</v>
      </c>
      <c r="F26" s="158">
        <v>458</v>
      </c>
      <c r="G26" s="153">
        <f t="shared" si="2"/>
        <v>2.9993451211525866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248</v>
      </c>
      <c r="G27" s="153">
        <f t="shared" si="2"/>
        <v>1.6240995415848067</v>
      </c>
    </row>
    <row r="28" spans="1:7" ht="12.75">
      <c r="A28" s="149" t="s">
        <v>262</v>
      </c>
      <c r="B28" s="150">
        <v>11137</v>
      </c>
      <c r="C28" s="151">
        <f aca="true" t="shared" si="3" ref="C28:C35">B28*100/B$7</f>
        <v>72.93385723641127</v>
      </c>
      <c r="D28" s="152"/>
      <c r="E28" s="152" t="s">
        <v>436</v>
      </c>
      <c r="F28" s="150">
        <v>127</v>
      </c>
      <c r="G28" s="153">
        <f t="shared" si="2"/>
        <v>0.8316961362148002</v>
      </c>
    </row>
    <row r="29" spans="1:7" ht="12.75">
      <c r="A29" s="149" t="s">
        <v>0</v>
      </c>
      <c r="B29" s="150">
        <v>5233</v>
      </c>
      <c r="C29" s="151">
        <f t="shared" si="3"/>
        <v>34.26981008513425</v>
      </c>
      <c r="D29" s="152"/>
      <c r="E29" s="152" t="s">
        <v>1</v>
      </c>
      <c r="F29" s="150">
        <v>123</v>
      </c>
      <c r="G29" s="153">
        <f t="shared" si="2"/>
        <v>0.8055009823182712</v>
      </c>
    </row>
    <row r="30" spans="1:7" ht="12.75">
      <c r="A30" s="149" t="s">
        <v>2</v>
      </c>
      <c r="B30" s="150">
        <v>5904</v>
      </c>
      <c r="C30" s="151">
        <f t="shared" si="3"/>
        <v>38.66404715127701</v>
      </c>
      <c r="D30" s="152"/>
      <c r="E30" s="152" t="s">
        <v>3</v>
      </c>
      <c r="F30" s="150">
        <v>4</v>
      </c>
      <c r="G30" s="153">
        <f t="shared" si="2"/>
        <v>0.02619515389652914</v>
      </c>
    </row>
    <row r="31" spans="1:7" ht="12.75">
      <c r="A31" s="149" t="s">
        <v>4</v>
      </c>
      <c r="B31" s="150">
        <v>10637</v>
      </c>
      <c r="C31" s="151">
        <f t="shared" si="3"/>
        <v>69.65946299934512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3184</v>
      </c>
      <c r="C32" s="151">
        <f t="shared" si="3"/>
        <v>20.8513425016372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2739</v>
      </c>
      <c r="C33" s="151">
        <f t="shared" si="3"/>
        <v>17.93713163064833</v>
      </c>
      <c r="D33" s="152"/>
      <c r="E33" s="143" t="s">
        <v>8</v>
      </c>
      <c r="F33" s="141">
        <v>5493</v>
      </c>
      <c r="G33" s="148">
        <v>100</v>
      </c>
    </row>
    <row r="34" spans="1:7" ht="12.75">
      <c r="A34" s="149" t="s">
        <v>0</v>
      </c>
      <c r="B34" s="150">
        <v>1214</v>
      </c>
      <c r="C34" s="151">
        <f t="shared" si="3"/>
        <v>7.950229207596594</v>
      </c>
      <c r="D34" s="152"/>
      <c r="E34" s="152" t="s">
        <v>9</v>
      </c>
      <c r="F34" s="150">
        <v>4192</v>
      </c>
      <c r="G34" s="153">
        <f aca="true" t="shared" si="4" ref="G34:G42">F34*100/F$33</f>
        <v>76.31531039504824</v>
      </c>
    </row>
    <row r="35" spans="1:7" ht="12.75">
      <c r="A35" s="149" t="s">
        <v>2</v>
      </c>
      <c r="B35" s="150">
        <v>1525</v>
      </c>
      <c r="C35" s="151">
        <f t="shared" si="3"/>
        <v>9.986902423051735</v>
      </c>
      <c r="D35" s="152"/>
      <c r="E35" s="152" t="s">
        <v>10</v>
      </c>
      <c r="F35" s="150">
        <v>1941</v>
      </c>
      <c r="G35" s="153">
        <f t="shared" si="4"/>
        <v>35.33588203167668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3463</v>
      </c>
      <c r="G36" s="153">
        <f t="shared" si="4"/>
        <v>63.043874021481884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1557</v>
      </c>
      <c r="G37" s="153">
        <f t="shared" si="4"/>
        <v>28.345166575641727</v>
      </c>
    </row>
    <row r="38" spans="1:7" ht="12.75">
      <c r="A38" s="163" t="s">
        <v>13</v>
      </c>
      <c r="B38" s="150">
        <v>15079</v>
      </c>
      <c r="C38" s="151">
        <f aca="true" t="shared" si="5" ref="C38:C56">B38*100/B$7</f>
        <v>98.74918140144074</v>
      </c>
      <c r="D38" s="152"/>
      <c r="E38" s="152" t="s">
        <v>14</v>
      </c>
      <c r="F38" s="150">
        <v>531</v>
      </c>
      <c r="G38" s="153">
        <f t="shared" si="4"/>
        <v>9.666848716548333</v>
      </c>
    </row>
    <row r="39" spans="1:7" ht="12.75">
      <c r="A39" s="149" t="s">
        <v>15</v>
      </c>
      <c r="B39" s="150">
        <v>14468</v>
      </c>
      <c r="C39" s="151">
        <f t="shared" si="5"/>
        <v>94.74787164374591</v>
      </c>
      <c r="D39" s="152"/>
      <c r="E39" s="152" t="s">
        <v>10</v>
      </c>
      <c r="F39" s="150">
        <v>284</v>
      </c>
      <c r="G39" s="153">
        <f t="shared" si="4"/>
        <v>5.170216639359184</v>
      </c>
    </row>
    <row r="40" spans="1:7" ht="12.75">
      <c r="A40" s="149" t="s">
        <v>16</v>
      </c>
      <c r="B40" s="150">
        <v>338</v>
      </c>
      <c r="C40" s="151">
        <f t="shared" si="5"/>
        <v>2.2134905042567126</v>
      </c>
      <c r="D40" s="152"/>
      <c r="E40" s="152" t="s">
        <v>17</v>
      </c>
      <c r="F40" s="150">
        <v>1301</v>
      </c>
      <c r="G40" s="153">
        <f t="shared" si="4"/>
        <v>23.684689604951757</v>
      </c>
    </row>
    <row r="41" spans="1:7" ht="12.75">
      <c r="A41" s="149" t="s">
        <v>18</v>
      </c>
      <c r="B41" s="150">
        <v>14</v>
      </c>
      <c r="C41" s="151">
        <f t="shared" si="5"/>
        <v>0.091683038637852</v>
      </c>
      <c r="D41" s="152"/>
      <c r="E41" s="152" t="s">
        <v>19</v>
      </c>
      <c r="F41" s="150">
        <v>1110</v>
      </c>
      <c r="G41" s="153">
        <f t="shared" si="4"/>
        <v>20.207536865101037</v>
      </c>
    </row>
    <row r="42" spans="1:7" ht="12.75">
      <c r="A42" s="149" t="s">
        <v>20</v>
      </c>
      <c r="B42" s="150">
        <v>152</v>
      </c>
      <c r="C42" s="151">
        <f t="shared" si="5"/>
        <v>0.9954158480681073</v>
      </c>
      <c r="D42" s="152"/>
      <c r="E42" s="152" t="s">
        <v>21</v>
      </c>
      <c r="F42" s="150">
        <v>660</v>
      </c>
      <c r="G42" s="153">
        <f t="shared" si="4"/>
        <v>12.015292190060077</v>
      </c>
    </row>
    <row r="43" spans="1:7" ht="12.75">
      <c r="A43" s="149" t="s">
        <v>22</v>
      </c>
      <c r="B43" s="150">
        <v>32</v>
      </c>
      <c r="C43" s="151">
        <f t="shared" si="5"/>
        <v>0.20956123117223313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18</v>
      </c>
      <c r="C44" s="151">
        <f t="shared" si="5"/>
        <v>0.11787819253438114</v>
      </c>
      <c r="D44" s="152"/>
      <c r="E44" s="152" t="s">
        <v>24</v>
      </c>
      <c r="F44" s="160">
        <v>2090</v>
      </c>
      <c r="G44" s="164">
        <f>F44*100/F33</f>
        <v>38.04842526852357</v>
      </c>
    </row>
    <row r="45" spans="1:7" ht="12.75">
      <c r="A45" s="149" t="s">
        <v>25</v>
      </c>
      <c r="B45" s="150">
        <v>73</v>
      </c>
      <c r="C45" s="151">
        <f t="shared" si="5"/>
        <v>0.47806155861165683</v>
      </c>
      <c r="D45" s="152"/>
      <c r="E45" s="152" t="s">
        <v>26</v>
      </c>
      <c r="F45" s="160">
        <v>1879</v>
      </c>
      <c r="G45" s="164">
        <f>F45*100/F33</f>
        <v>34.2071727653377</v>
      </c>
    </row>
    <row r="46" spans="1:7" ht="12.75">
      <c r="A46" s="149" t="s">
        <v>27</v>
      </c>
      <c r="B46" s="150">
        <v>5</v>
      </c>
      <c r="C46" s="151">
        <f t="shared" si="5"/>
        <v>0.03274394237066143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12</v>
      </c>
      <c r="C47" s="151">
        <f t="shared" si="5"/>
        <v>0.07858546168958742</v>
      </c>
      <c r="D47" s="152"/>
      <c r="E47" s="152" t="s">
        <v>29</v>
      </c>
      <c r="F47" s="165">
        <v>2.76</v>
      </c>
      <c r="G47" s="166" t="s">
        <v>261</v>
      </c>
    </row>
    <row r="48" spans="1:7" ht="12.75">
      <c r="A48" s="149" t="s">
        <v>30</v>
      </c>
      <c r="B48" s="150">
        <v>7</v>
      </c>
      <c r="C48" s="151">
        <f t="shared" si="5"/>
        <v>0.045841519318926</v>
      </c>
      <c r="D48" s="152"/>
      <c r="E48" s="152" t="s">
        <v>31</v>
      </c>
      <c r="F48" s="145">
        <v>3.19</v>
      </c>
      <c r="G48" s="166" t="s">
        <v>261</v>
      </c>
    </row>
    <row r="49" spans="1:7" ht="14.25">
      <c r="A49" s="149" t="s">
        <v>32</v>
      </c>
      <c r="B49" s="150">
        <v>5</v>
      </c>
      <c r="C49" s="151">
        <f t="shared" si="5"/>
        <v>0.03274394237066143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6066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5493</v>
      </c>
      <c r="G52" s="153">
        <f>F52*100/F$51</f>
        <v>90.55390702274975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573</v>
      </c>
      <c r="G53" s="153">
        <f>F53*100/F$51</f>
        <v>9.446092977250247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359</v>
      </c>
      <c r="G54" s="153">
        <f>F54*100/F$51</f>
        <v>5.918232772832179</v>
      </c>
    </row>
    <row r="55" spans="1:7" ht="12.75">
      <c r="A55" s="149" t="s">
        <v>43</v>
      </c>
      <c r="B55" s="150">
        <v>107</v>
      </c>
      <c r="C55" s="151">
        <f t="shared" si="5"/>
        <v>0.7007203667321545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191</v>
      </c>
      <c r="C56" s="151">
        <f t="shared" si="5"/>
        <v>1.2508185985592666</v>
      </c>
      <c r="D56" s="152"/>
      <c r="E56" s="152" t="s">
        <v>45</v>
      </c>
      <c r="F56" s="167">
        <v>1.5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14647</v>
      </c>
      <c r="C60" s="168">
        <f>B60*100/B7</f>
        <v>95.92010478061559</v>
      </c>
      <c r="D60" s="152"/>
      <c r="E60" s="143" t="s">
        <v>51</v>
      </c>
      <c r="F60" s="141">
        <v>5493</v>
      </c>
      <c r="G60" s="148">
        <v>100</v>
      </c>
    </row>
    <row r="61" spans="1:7" ht="12.75">
      <c r="A61" s="149" t="s">
        <v>52</v>
      </c>
      <c r="B61" s="160">
        <v>389</v>
      </c>
      <c r="C61" s="168">
        <f>B61*100/B7</f>
        <v>2.547478716437459</v>
      </c>
      <c r="D61" s="152"/>
      <c r="E61" s="152" t="s">
        <v>53</v>
      </c>
      <c r="F61" s="150">
        <v>4944</v>
      </c>
      <c r="G61" s="153">
        <f>F61*100/F$60</f>
        <v>90.00546149645002</v>
      </c>
    </row>
    <row r="62" spans="1:7" ht="12.75">
      <c r="A62" s="149" t="s">
        <v>54</v>
      </c>
      <c r="B62" s="160">
        <v>60</v>
      </c>
      <c r="C62" s="168">
        <f>B62*100/B7</f>
        <v>0.3929273084479371</v>
      </c>
      <c r="D62" s="152"/>
      <c r="E62" s="152" t="s">
        <v>55</v>
      </c>
      <c r="F62" s="150">
        <v>549</v>
      </c>
      <c r="G62" s="153">
        <f>F62*100/F$60</f>
        <v>9.994538503549972</v>
      </c>
    </row>
    <row r="63" spans="1:7" ht="12.75">
      <c r="A63" s="149" t="s">
        <v>56</v>
      </c>
      <c r="B63" s="160">
        <v>198</v>
      </c>
      <c r="C63" s="168">
        <f>B63*100/B7</f>
        <v>1.2966601178781925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</v>
      </c>
      <c r="C64" s="168">
        <f>B64*100/B7</f>
        <v>0.01309757694826457</v>
      </c>
      <c r="D64" s="152"/>
      <c r="E64" s="152" t="s">
        <v>58</v>
      </c>
      <c r="F64" s="145">
        <v>2.74</v>
      </c>
      <c r="G64" s="166" t="s">
        <v>261</v>
      </c>
    </row>
    <row r="65" spans="1:7" ht="13.5" thickBot="1">
      <c r="A65" s="171" t="s">
        <v>59</v>
      </c>
      <c r="B65" s="172">
        <v>177</v>
      </c>
      <c r="C65" s="173">
        <f>B65*100/B7</f>
        <v>1.1591355599214146</v>
      </c>
      <c r="D65" s="174"/>
      <c r="E65" s="174" t="s">
        <v>60</v>
      </c>
      <c r="F65" s="175">
        <v>2.88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15285</v>
      </c>
      <c r="G9" s="33">
        <f>(F9/$F$9)*100</f>
        <v>100</v>
      </c>
    </row>
    <row r="10" spans="1:7" ht="12.75">
      <c r="A10" s="29" t="s">
        <v>269</v>
      </c>
      <c r="B10" s="93">
        <v>4100</v>
      </c>
      <c r="C10" s="33">
        <f aca="true" t="shared" si="0" ref="C10:C15">(B10/$B$10)*100</f>
        <v>100</v>
      </c>
      <c r="E10" s="34" t="s">
        <v>270</v>
      </c>
      <c r="F10" s="97">
        <v>14656</v>
      </c>
      <c r="G10" s="84">
        <f aca="true" t="shared" si="1" ref="G10:G16">(F10/$F$9)*100</f>
        <v>95.88485443245011</v>
      </c>
    </row>
    <row r="11" spans="1:8" ht="12.75">
      <c r="A11" s="36" t="s">
        <v>271</v>
      </c>
      <c r="B11" s="98">
        <v>301</v>
      </c>
      <c r="C11" s="35">
        <f t="shared" si="0"/>
        <v>7.341463414634146</v>
      </c>
      <c r="E11" s="34" t="s">
        <v>272</v>
      </c>
      <c r="F11" s="97">
        <v>14413</v>
      </c>
      <c r="G11" s="84">
        <f t="shared" si="1"/>
        <v>94.29506051684659</v>
      </c>
      <c r="H11" s="15" t="s">
        <v>250</v>
      </c>
    </row>
    <row r="12" spans="1:8" ht="12.75">
      <c r="A12" s="36" t="s">
        <v>273</v>
      </c>
      <c r="B12" s="98">
        <v>236</v>
      </c>
      <c r="C12" s="35">
        <f t="shared" si="0"/>
        <v>5.75609756097561</v>
      </c>
      <c r="E12" s="34" t="s">
        <v>274</v>
      </c>
      <c r="F12" s="97">
        <v>10479</v>
      </c>
      <c r="G12" s="84">
        <f t="shared" si="1"/>
        <v>68.55740922473012</v>
      </c>
      <c r="H12" s="15" t="s">
        <v>250</v>
      </c>
    </row>
    <row r="13" spans="1:7" ht="12.75">
      <c r="A13" s="36" t="s">
        <v>275</v>
      </c>
      <c r="B13" s="98">
        <v>2037</v>
      </c>
      <c r="C13" s="35">
        <f t="shared" si="0"/>
        <v>49.68292682926829</v>
      </c>
      <c r="E13" s="34" t="s">
        <v>276</v>
      </c>
      <c r="F13" s="97">
        <v>3934</v>
      </c>
      <c r="G13" s="84">
        <f t="shared" si="1"/>
        <v>25.737651292116453</v>
      </c>
    </row>
    <row r="14" spans="1:7" ht="12.75">
      <c r="A14" s="36" t="s">
        <v>277</v>
      </c>
      <c r="B14" s="98">
        <v>997</v>
      </c>
      <c r="C14" s="35">
        <f t="shared" si="0"/>
        <v>24.317073170731707</v>
      </c>
      <c r="E14" s="34" t="s">
        <v>166</v>
      </c>
      <c r="F14" s="97">
        <v>243</v>
      </c>
      <c r="G14" s="84">
        <f t="shared" si="1"/>
        <v>1.589793915603533</v>
      </c>
    </row>
    <row r="15" spans="1:7" ht="12.75">
      <c r="A15" s="36" t="s">
        <v>324</v>
      </c>
      <c r="B15" s="97">
        <v>529</v>
      </c>
      <c r="C15" s="35">
        <f t="shared" si="0"/>
        <v>12.902439024390244</v>
      </c>
      <c r="E15" s="34" t="s">
        <v>278</v>
      </c>
      <c r="F15" s="97">
        <v>629</v>
      </c>
      <c r="G15" s="84">
        <f t="shared" si="1"/>
        <v>4.115145567549885</v>
      </c>
    </row>
    <row r="16" spans="1:7" ht="12.75">
      <c r="A16" s="36"/>
      <c r="B16" s="93" t="s">
        <v>250</v>
      </c>
      <c r="C16" s="10"/>
      <c r="E16" s="34" t="s">
        <v>279</v>
      </c>
      <c r="F16" s="98">
        <v>54</v>
      </c>
      <c r="G16" s="84">
        <f t="shared" si="1"/>
        <v>0.35328753680078506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456</v>
      </c>
      <c r="G17" s="84">
        <f>(F17/$F$9)*100</f>
        <v>2.983316977428852</v>
      </c>
    </row>
    <row r="18" spans="1:7" ht="12.75">
      <c r="A18" s="29" t="s">
        <v>282</v>
      </c>
      <c r="B18" s="93">
        <v>10068</v>
      </c>
      <c r="C18" s="33">
        <f>(B18/$B$18)*100</f>
        <v>100</v>
      </c>
      <c r="E18" s="34" t="s">
        <v>283</v>
      </c>
      <c r="F18" s="97">
        <v>173</v>
      </c>
      <c r="G18" s="84">
        <f>(F18/$F$9)*100</f>
        <v>1.1318285901210337</v>
      </c>
    </row>
    <row r="19" spans="1:7" ht="12.75">
      <c r="A19" s="36" t="s">
        <v>284</v>
      </c>
      <c r="B19" s="97">
        <v>312</v>
      </c>
      <c r="C19" s="84">
        <f aca="true" t="shared" si="2" ref="C19:C25">(B19/$B$18)*100</f>
        <v>3.098927294398093</v>
      </c>
      <c r="E19" s="34"/>
      <c r="F19" s="97" t="s">
        <v>250</v>
      </c>
      <c r="G19" s="84"/>
    </row>
    <row r="20" spans="1:7" ht="12.75">
      <c r="A20" s="36" t="s">
        <v>285</v>
      </c>
      <c r="B20" s="97">
        <v>1216</v>
      </c>
      <c r="C20" s="84">
        <f t="shared" si="2"/>
        <v>12.077870480731029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4160</v>
      </c>
      <c r="C21" s="84">
        <f t="shared" si="2"/>
        <v>41.31903059197457</v>
      </c>
      <c r="E21" s="38" t="s">
        <v>167</v>
      </c>
      <c r="F21" s="80">
        <v>629</v>
      </c>
      <c r="G21" s="33">
        <f>(F21/$F$21)*100</f>
        <v>100</v>
      </c>
    </row>
    <row r="22" spans="1:7" ht="12.75">
      <c r="A22" s="36" t="s">
        <v>302</v>
      </c>
      <c r="B22" s="97">
        <v>2217</v>
      </c>
      <c r="C22" s="84">
        <f t="shared" si="2"/>
        <v>22.02026221692491</v>
      </c>
      <c r="E22" s="34" t="s">
        <v>303</v>
      </c>
      <c r="F22" s="97">
        <v>425</v>
      </c>
      <c r="G22" s="84">
        <f aca="true" t="shared" si="3" ref="G22:G27">(F22/$F$21)*100</f>
        <v>67.56756756756756</v>
      </c>
    </row>
    <row r="23" spans="1:7" ht="12.75">
      <c r="A23" s="36" t="s">
        <v>304</v>
      </c>
      <c r="B23" s="97">
        <v>575</v>
      </c>
      <c r="C23" s="84">
        <f t="shared" si="2"/>
        <v>5.711164084227255</v>
      </c>
      <c r="E23" s="34" t="s">
        <v>305</v>
      </c>
      <c r="F23" s="97">
        <v>103</v>
      </c>
      <c r="G23" s="84">
        <f t="shared" si="3"/>
        <v>16.375198728139907</v>
      </c>
    </row>
    <row r="24" spans="1:7" ht="12.75">
      <c r="A24" s="36" t="s">
        <v>306</v>
      </c>
      <c r="B24" s="97">
        <v>1159</v>
      </c>
      <c r="C24" s="84">
        <f t="shared" si="2"/>
        <v>11.511720301946763</v>
      </c>
      <c r="E24" s="34" t="s">
        <v>307</v>
      </c>
      <c r="F24" s="97">
        <v>18</v>
      </c>
      <c r="G24" s="84">
        <f t="shared" si="3"/>
        <v>2.8616852146263914</v>
      </c>
    </row>
    <row r="25" spans="1:7" ht="12.75">
      <c r="A25" s="36" t="s">
        <v>308</v>
      </c>
      <c r="B25" s="97">
        <v>429</v>
      </c>
      <c r="C25" s="84">
        <f t="shared" si="2"/>
        <v>4.261025029797378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70</v>
      </c>
      <c r="G26" s="84">
        <f t="shared" si="3"/>
        <v>11.128775834658187</v>
      </c>
    </row>
    <row r="27" spans="1:7" ht="12.75">
      <c r="A27" s="36" t="s">
        <v>311</v>
      </c>
      <c r="B27" s="108">
        <v>84.8</v>
      </c>
      <c r="C27" s="37" t="s">
        <v>261</v>
      </c>
      <c r="E27" s="34" t="s">
        <v>312</v>
      </c>
      <c r="F27" s="97">
        <v>13</v>
      </c>
      <c r="G27" s="84">
        <f t="shared" si="3"/>
        <v>2.066772655007949</v>
      </c>
    </row>
    <row r="28" spans="1:7" ht="12.75">
      <c r="A28" s="36" t="s">
        <v>313</v>
      </c>
      <c r="B28" s="108">
        <v>15.8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14309</v>
      </c>
      <c r="G30" s="33">
        <f>(F30/$F$30)*100</f>
        <v>100</v>
      </c>
      <c r="J30" s="39"/>
    </row>
    <row r="31" spans="1:10" ht="12.75">
      <c r="A31" s="95" t="s">
        <v>296</v>
      </c>
      <c r="B31" s="93">
        <v>11795</v>
      </c>
      <c r="C31" s="33">
        <f>(B31/$B$31)*100</f>
        <v>100</v>
      </c>
      <c r="E31" s="34" t="s">
        <v>317</v>
      </c>
      <c r="F31" s="97">
        <v>13204</v>
      </c>
      <c r="G31" s="101">
        <f>(F31/$F$30)*100</f>
        <v>92.27758753232231</v>
      </c>
      <c r="J31" s="39"/>
    </row>
    <row r="32" spans="1:10" ht="12.75">
      <c r="A32" s="36" t="s">
        <v>318</v>
      </c>
      <c r="B32" s="97">
        <v>2542</v>
      </c>
      <c r="C32" s="10">
        <f>(B32/$B$31)*100</f>
        <v>21.55150487494701</v>
      </c>
      <c r="E32" s="34" t="s">
        <v>319</v>
      </c>
      <c r="F32" s="97">
        <v>1105</v>
      </c>
      <c r="G32" s="101">
        <f aca="true" t="shared" si="4" ref="G32:G39">(F32/$F$30)*100</f>
        <v>7.722412467677684</v>
      </c>
      <c r="J32" s="39"/>
    </row>
    <row r="33" spans="1:10" ht="12.75">
      <c r="A33" s="36" t="s">
        <v>320</v>
      </c>
      <c r="B33" s="97">
        <v>7288</v>
      </c>
      <c r="C33" s="10">
        <f aca="true" t="shared" si="5" ref="C33:C38">(B33/$B$31)*100</f>
        <v>61.78889359898262</v>
      </c>
      <c r="E33" s="34" t="s">
        <v>321</v>
      </c>
      <c r="F33" s="97">
        <v>323</v>
      </c>
      <c r="G33" s="101">
        <f t="shared" si="4"/>
        <v>2.257320567475016</v>
      </c>
      <c r="J33" s="39"/>
    </row>
    <row r="34" spans="1:7" ht="12.75">
      <c r="A34" s="36" t="s">
        <v>322</v>
      </c>
      <c r="B34" s="97">
        <v>236</v>
      </c>
      <c r="C34" s="10">
        <f t="shared" si="5"/>
        <v>2.000847816871556</v>
      </c>
      <c r="E34" s="34" t="s">
        <v>323</v>
      </c>
      <c r="F34" s="97">
        <v>372</v>
      </c>
      <c r="G34" s="101">
        <f t="shared" si="4"/>
        <v>2.5997623873086866</v>
      </c>
    </row>
    <row r="35" spans="1:7" ht="12.75">
      <c r="A35" s="36" t="s">
        <v>325</v>
      </c>
      <c r="B35" s="97">
        <v>934</v>
      </c>
      <c r="C35" s="10">
        <f t="shared" si="5"/>
        <v>7.918609580330649</v>
      </c>
      <c r="E35" s="34" t="s">
        <v>321</v>
      </c>
      <c r="F35" s="97">
        <v>88</v>
      </c>
      <c r="G35" s="101">
        <f t="shared" si="4"/>
        <v>0.6149975539870012</v>
      </c>
    </row>
    <row r="36" spans="1:7" ht="12.75">
      <c r="A36" s="36" t="s">
        <v>297</v>
      </c>
      <c r="B36" s="97">
        <v>707</v>
      </c>
      <c r="C36" s="10">
        <f t="shared" si="5"/>
        <v>5.99406528189911</v>
      </c>
      <c r="E36" s="34" t="s">
        <v>327</v>
      </c>
      <c r="F36" s="97">
        <v>534</v>
      </c>
      <c r="G36" s="101">
        <f t="shared" si="4"/>
        <v>3.7319169753302113</v>
      </c>
    </row>
    <row r="37" spans="1:7" ht="12.75">
      <c r="A37" s="36" t="s">
        <v>326</v>
      </c>
      <c r="B37" s="97">
        <v>795</v>
      </c>
      <c r="C37" s="10">
        <f t="shared" si="5"/>
        <v>6.740144128868164</v>
      </c>
      <c r="E37" s="34" t="s">
        <v>321</v>
      </c>
      <c r="F37" s="97">
        <v>175</v>
      </c>
      <c r="G37" s="101">
        <f t="shared" si="4"/>
        <v>1.2230064994059682</v>
      </c>
    </row>
    <row r="38" spans="1:7" ht="12.75">
      <c r="A38" s="36" t="s">
        <v>297</v>
      </c>
      <c r="B38" s="97">
        <v>506</v>
      </c>
      <c r="C38" s="10">
        <f t="shared" si="5"/>
        <v>4.289953370072064</v>
      </c>
      <c r="E38" s="34" t="s">
        <v>259</v>
      </c>
      <c r="F38" s="97">
        <v>141</v>
      </c>
      <c r="G38" s="101">
        <f t="shared" si="4"/>
        <v>0.9853938080928086</v>
      </c>
    </row>
    <row r="39" spans="1:7" ht="12.75">
      <c r="A39" s="36"/>
      <c r="B39" s="97" t="s">
        <v>250</v>
      </c>
      <c r="C39" s="10"/>
      <c r="E39" s="34" t="s">
        <v>321</v>
      </c>
      <c r="F39" s="97">
        <v>36</v>
      </c>
      <c r="G39" s="101">
        <f t="shared" si="4"/>
        <v>0.25158990844922774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267</v>
      </c>
      <c r="C42" s="33">
        <f>(B42/$B$42)*100</f>
        <v>100</v>
      </c>
      <c r="E42" s="31" t="s">
        <v>268</v>
      </c>
      <c r="F42" s="80">
        <v>15285</v>
      </c>
      <c r="G42" s="99">
        <f>(F42/$F$42)*100</f>
        <v>100</v>
      </c>
      <c r="I42" s="39"/>
    </row>
    <row r="43" spans="1:7" ht="12.75">
      <c r="A43" s="36" t="s">
        <v>301</v>
      </c>
      <c r="B43" s="98">
        <v>117</v>
      </c>
      <c r="C43" s="102">
        <f>(B43/$B$42)*100</f>
        <v>43.82022471910113</v>
      </c>
      <c r="E43" s="60" t="s">
        <v>168</v>
      </c>
      <c r="F43" s="106">
        <v>19855</v>
      </c>
      <c r="G43" s="107">
        <f aca="true" t="shared" si="6" ref="G43:G71">(F43/$F$42)*100</f>
        <v>129.8985933922146</v>
      </c>
    </row>
    <row r="44" spans="1:7" ht="12.75">
      <c r="A44" s="36"/>
      <c r="B44" s="93" t="s">
        <v>250</v>
      </c>
      <c r="C44" s="10"/>
      <c r="E44" s="1" t="s">
        <v>329</v>
      </c>
      <c r="F44" s="97">
        <v>24</v>
      </c>
      <c r="G44" s="101">
        <f t="shared" si="6"/>
        <v>0.15701668302257116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55</v>
      </c>
      <c r="G45" s="101">
        <f t="shared" si="6"/>
        <v>0.3598298985933922</v>
      </c>
    </row>
    <row r="46" spans="1:7" ht="12.75">
      <c r="A46" s="29" t="s">
        <v>331</v>
      </c>
      <c r="B46" s="93">
        <v>11157</v>
      </c>
      <c r="C46" s="33">
        <f>(B46/$B$46)*100</f>
        <v>100</v>
      </c>
      <c r="E46" s="1" t="s">
        <v>332</v>
      </c>
      <c r="F46" s="97">
        <v>93</v>
      </c>
      <c r="G46" s="101">
        <f t="shared" si="6"/>
        <v>0.6084396467124632</v>
      </c>
    </row>
    <row r="47" spans="1:7" ht="12.75">
      <c r="A47" s="36" t="s">
        <v>333</v>
      </c>
      <c r="B47" s="97">
        <v>1979</v>
      </c>
      <c r="C47" s="10">
        <f>(B47/$B$46)*100</f>
        <v>17.73774312091064</v>
      </c>
      <c r="E47" s="1" t="s">
        <v>334</v>
      </c>
      <c r="F47" s="97">
        <v>521</v>
      </c>
      <c r="G47" s="101">
        <f t="shared" si="6"/>
        <v>3.4085704939483152</v>
      </c>
    </row>
    <row r="48" spans="1:7" ht="12.75">
      <c r="A48" s="36"/>
      <c r="B48" s="93" t="s">
        <v>250</v>
      </c>
      <c r="C48" s="10"/>
      <c r="E48" s="1" t="s">
        <v>335</v>
      </c>
      <c r="F48" s="97">
        <v>1432</v>
      </c>
      <c r="G48" s="101">
        <f t="shared" si="6"/>
        <v>9.368662087013412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371</v>
      </c>
      <c r="G49" s="101">
        <f t="shared" si="6"/>
        <v>2.4272162250572453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178</v>
      </c>
      <c r="G50" s="101">
        <f t="shared" si="6"/>
        <v>1.1645403990840693</v>
      </c>
    </row>
    <row r="51" spans="1:7" ht="12.75">
      <c r="A51" s="5" t="s">
        <v>338</v>
      </c>
      <c r="B51" s="93">
        <v>3678</v>
      </c>
      <c r="C51" s="33">
        <f>(B51/$B$51)*100</f>
        <v>100</v>
      </c>
      <c r="E51" s="1" t="s">
        <v>339</v>
      </c>
      <c r="F51" s="97">
        <v>3407</v>
      </c>
      <c r="G51" s="101">
        <f t="shared" si="6"/>
        <v>22.289826627412495</v>
      </c>
    </row>
    <row r="52" spans="1:7" ht="12.75">
      <c r="A52" s="4" t="s">
        <v>340</v>
      </c>
      <c r="B52" s="98">
        <v>332</v>
      </c>
      <c r="C52" s="10">
        <f>(B52/$B$51)*100</f>
        <v>9.026644915715062</v>
      </c>
      <c r="E52" s="1" t="s">
        <v>341</v>
      </c>
      <c r="F52" s="97">
        <v>119</v>
      </c>
      <c r="G52" s="101">
        <f t="shared" si="6"/>
        <v>0.7785410533202486</v>
      </c>
    </row>
    <row r="53" spans="1:7" ht="12.75">
      <c r="A53" s="4"/>
      <c r="B53" s="93" t="s">
        <v>250</v>
      </c>
      <c r="C53" s="10"/>
      <c r="E53" s="1" t="s">
        <v>342</v>
      </c>
      <c r="F53" s="97">
        <v>463</v>
      </c>
      <c r="G53" s="101">
        <f t="shared" si="6"/>
        <v>3.0291135099771016</v>
      </c>
    </row>
    <row r="54" spans="1:7" ht="14.25">
      <c r="A54" s="5" t="s">
        <v>343</v>
      </c>
      <c r="B54" s="93">
        <v>7889</v>
      </c>
      <c r="C54" s="33">
        <f>(B54/$B$54)*100</f>
        <v>100</v>
      </c>
      <c r="E54" s="1" t="s">
        <v>201</v>
      </c>
      <c r="F54" s="97">
        <v>4059</v>
      </c>
      <c r="G54" s="101">
        <f t="shared" si="6"/>
        <v>26.555446516192344</v>
      </c>
    </row>
    <row r="55" spans="1:7" ht="12.75">
      <c r="A55" s="4" t="s">
        <v>340</v>
      </c>
      <c r="B55" s="98">
        <v>1338</v>
      </c>
      <c r="C55" s="10">
        <f>(B55/$B$54)*100</f>
        <v>16.960324502471796</v>
      </c>
      <c r="E55" s="1" t="s">
        <v>344</v>
      </c>
      <c r="F55" s="97">
        <v>4250</v>
      </c>
      <c r="G55" s="101">
        <f t="shared" si="6"/>
        <v>27.805037618580307</v>
      </c>
    </row>
    <row r="56" spans="1:7" ht="12.75">
      <c r="A56" s="4" t="s">
        <v>345</v>
      </c>
      <c r="B56" s="119">
        <v>52.8</v>
      </c>
      <c r="C56" s="37" t="s">
        <v>261</v>
      </c>
      <c r="E56" s="1" t="s">
        <v>346</v>
      </c>
      <c r="F56" s="97">
        <v>84</v>
      </c>
      <c r="G56" s="101">
        <f t="shared" si="6"/>
        <v>0.549558390578999</v>
      </c>
    </row>
    <row r="57" spans="1:7" ht="12.75">
      <c r="A57" s="4" t="s">
        <v>347</v>
      </c>
      <c r="B57" s="98">
        <v>6551</v>
      </c>
      <c r="C57" s="10">
        <f>(B57/$B$54)*100</f>
        <v>83.03967549752821</v>
      </c>
      <c r="E57" s="1" t="s">
        <v>348</v>
      </c>
      <c r="F57" s="97">
        <v>76</v>
      </c>
      <c r="G57" s="101">
        <f t="shared" si="6"/>
        <v>0.49721949623814193</v>
      </c>
    </row>
    <row r="58" spans="1:7" ht="12.75">
      <c r="A58" s="4" t="s">
        <v>345</v>
      </c>
      <c r="B58" s="119">
        <v>74.2</v>
      </c>
      <c r="C58" s="37" t="s">
        <v>261</v>
      </c>
      <c r="E58" s="1" t="s">
        <v>349</v>
      </c>
      <c r="F58" s="97">
        <v>1305</v>
      </c>
      <c r="G58" s="101">
        <f t="shared" si="6"/>
        <v>8.537782139352307</v>
      </c>
    </row>
    <row r="59" spans="1:7" ht="12.75">
      <c r="A59" s="4"/>
      <c r="B59" s="93" t="s">
        <v>250</v>
      </c>
      <c r="C59" s="10"/>
      <c r="E59" s="1" t="s">
        <v>350</v>
      </c>
      <c r="F59" s="97">
        <v>137</v>
      </c>
      <c r="G59" s="101">
        <f t="shared" si="6"/>
        <v>0.8963035655871769</v>
      </c>
    </row>
    <row r="60" spans="1:7" ht="12.75">
      <c r="A60" s="5" t="s">
        <v>351</v>
      </c>
      <c r="B60" s="93">
        <v>2617</v>
      </c>
      <c r="C60" s="33">
        <f>(B60/$B$60)*100</f>
        <v>100</v>
      </c>
      <c r="E60" s="1" t="s">
        <v>352</v>
      </c>
      <c r="F60" s="97">
        <v>131</v>
      </c>
      <c r="G60" s="101">
        <f t="shared" si="6"/>
        <v>0.8570493948315341</v>
      </c>
    </row>
    <row r="61" spans="1:7" ht="12.75">
      <c r="A61" s="4" t="s">
        <v>340</v>
      </c>
      <c r="B61" s="97">
        <v>885</v>
      </c>
      <c r="C61" s="10">
        <f>(B61/$B$60)*100</f>
        <v>33.81734810852121</v>
      </c>
      <c r="E61" s="1" t="s">
        <v>353</v>
      </c>
      <c r="F61" s="97">
        <v>253</v>
      </c>
      <c r="G61" s="101">
        <f t="shared" si="6"/>
        <v>1.6552175335296044</v>
      </c>
    </row>
    <row r="62" spans="1:7" ht="12.75">
      <c r="A62" s="4"/>
      <c r="B62" s="93" t="s">
        <v>250</v>
      </c>
      <c r="C62" s="10"/>
      <c r="E62" s="1" t="s">
        <v>354</v>
      </c>
      <c r="F62" s="97">
        <v>336</v>
      </c>
      <c r="G62" s="101">
        <f t="shared" si="6"/>
        <v>2.198233562315996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106</v>
      </c>
      <c r="G63" s="101">
        <f t="shared" si="6"/>
        <v>0.693490350016356</v>
      </c>
    </row>
    <row r="64" spans="1:7" ht="12.75">
      <c r="A64" s="29" t="s">
        <v>357</v>
      </c>
      <c r="B64" s="93">
        <v>14309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8843</v>
      </c>
      <c r="C65" s="10">
        <f>(B65/$B$64)*100</f>
        <v>61.80026556712559</v>
      </c>
      <c r="E65" s="1" t="s">
        <v>359</v>
      </c>
      <c r="F65" s="97">
        <v>231</v>
      </c>
      <c r="G65" s="101">
        <f t="shared" si="6"/>
        <v>1.5112855740922473</v>
      </c>
    </row>
    <row r="66" spans="1:7" ht="12.75">
      <c r="A66" s="4" t="s">
        <v>257</v>
      </c>
      <c r="B66" s="97">
        <v>5422</v>
      </c>
      <c r="C66" s="10">
        <f aca="true" t="shared" si="7" ref="C66:C71">(B66/$B$64)*100</f>
        <v>37.89223565588091</v>
      </c>
      <c r="E66" s="1" t="s">
        <v>360</v>
      </c>
      <c r="F66" s="97">
        <v>17</v>
      </c>
      <c r="G66" s="101">
        <f t="shared" si="6"/>
        <v>0.11122015047432122</v>
      </c>
    </row>
    <row r="67" spans="1:7" ht="12.75">
      <c r="A67" s="4" t="s">
        <v>361</v>
      </c>
      <c r="B67" s="97">
        <v>2433</v>
      </c>
      <c r="C67" s="10">
        <f t="shared" si="7"/>
        <v>17.003284646026977</v>
      </c>
      <c r="E67" s="1" t="s">
        <v>362</v>
      </c>
      <c r="F67" s="97">
        <v>160</v>
      </c>
      <c r="G67" s="101">
        <f t="shared" si="6"/>
        <v>1.0467778868171411</v>
      </c>
    </row>
    <row r="68" spans="1:7" ht="12.75">
      <c r="A68" s="4" t="s">
        <v>363</v>
      </c>
      <c r="B68" s="97">
        <v>2989</v>
      </c>
      <c r="C68" s="10">
        <f t="shared" si="7"/>
        <v>20.888951009853937</v>
      </c>
      <c r="E68" s="1" t="s">
        <v>364</v>
      </c>
      <c r="F68" s="97">
        <v>396</v>
      </c>
      <c r="G68" s="101">
        <f t="shared" si="6"/>
        <v>2.5907752698724242</v>
      </c>
    </row>
    <row r="69" spans="1:7" ht="12.75">
      <c r="A69" s="4" t="s">
        <v>365</v>
      </c>
      <c r="B69" s="97">
        <v>2230</v>
      </c>
      <c r="C69" s="10">
        <f t="shared" si="7"/>
        <v>15.584597106716053</v>
      </c>
      <c r="E69" s="1" t="s">
        <v>366</v>
      </c>
      <c r="F69" s="97">
        <v>79</v>
      </c>
      <c r="G69" s="101">
        <f t="shared" si="6"/>
        <v>0.5168465816159633</v>
      </c>
    </row>
    <row r="70" spans="1:7" ht="12.75">
      <c r="A70" s="4" t="s">
        <v>367</v>
      </c>
      <c r="B70" s="97">
        <v>759</v>
      </c>
      <c r="C70" s="10">
        <f t="shared" si="7"/>
        <v>5.304353903137885</v>
      </c>
      <c r="E70" s="1" t="s">
        <v>368</v>
      </c>
      <c r="F70" s="97">
        <v>71</v>
      </c>
      <c r="G70" s="101">
        <f t="shared" si="6"/>
        <v>0.4645076872751063</v>
      </c>
    </row>
    <row r="71" spans="1:7" ht="12.75">
      <c r="A71" s="7" t="s">
        <v>258</v>
      </c>
      <c r="B71" s="103">
        <v>44</v>
      </c>
      <c r="C71" s="40">
        <f t="shared" si="7"/>
        <v>0.3074987769935006</v>
      </c>
      <c r="D71" s="41"/>
      <c r="E71" s="9" t="s">
        <v>369</v>
      </c>
      <c r="F71" s="103">
        <v>1501</v>
      </c>
      <c r="G71" s="104">
        <f t="shared" si="6"/>
        <v>9.820085050703304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11527</v>
      </c>
      <c r="C9" s="81">
        <f>(B9/$B$9)*100</f>
        <v>100</v>
      </c>
      <c r="D9" s="65"/>
      <c r="E9" s="79" t="s">
        <v>381</v>
      </c>
      <c r="F9" s="80">
        <v>5499</v>
      </c>
      <c r="G9" s="81">
        <f>(F9/$F$9)*100</f>
        <v>100</v>
      </c>
    </row>
    <row r="10" spans="1:7" ht="12.75">
      <c r="A10" s="82" t="s">
        <v>382</v>
      </c>
      <c r="B10" s="97">
        <v>6589</v>
      </c>
      <c r="C10" s="105">
        <f>(B10/$B$9)*100</f>
        <v>57.16144703739048</v>
      </c>
      <c r="D10" s="65"/>
      <c r="E10" s="78" t="s">
        <v>383</v>
      </c>
      <c r="F10" s="97">
        <v>266</v>
      </c>
      <c r="G10" s="105">
        <f aca="true" t="shared" si="0" ref="G10:G19">(F10/$F$9)*100</f>
        <v>4.837243135115476</v>
      </c>
    </row>
    <row r="11" spans="1:7" ht="12.75">
      <c r="A11" s="82" t="s">
        <v>384</v>
      </c>
      <c r="B11" s="97">
        <v>6589</v>
      </c>
      <c r="C11" s="105">
        <f aca="true" t="shared" si="1" ref="C11:C16">(B11/$B$9)*100</f>
        <v>57.16144703739048</v>
      </c>
      <c r="D11" s="65"/>
      <c r="E11" s="78" t="s">
        <v>385</v>
      </c>
      <c r="F11" s="97">
        <v>267</v>
      </c>
      <c r="G11" s="105">
        <f t="shared" si="0"/>
        <v>4.8554282596835785</v>
      </c>
    </row>
    <row r="12" spans="1:7" ht="12.75">
      <c r="A12" s="82" t="s">
        <v>386</v>
      </c>
      <c r="B12" s="97">
        <v>6302</v>
      </c>
      <c r="C12" s="105">
        <f>(B12/$B$9)*100</f>
        <v>54.671640496226246</v>
      </c>
      <c r="D12" s="65"/>
      <c r="E12" s="78" t="s">
        <v>387</v>
      </c>
      <c r="F12" s="97">
        <v>666</v>
      </c>
      <c r="G12" s="105">
        <f t="shared" si="0"/>
        <v>12.111292962356792</v>
      </c>
    </row>
    <row r="13" spans="1:7" ht="12.75">
      <c r="A13" s="82" t="s">
        <v>388</v>
      </c>
      <c r="B13" s="97">
        <v>287</v>
      </c>
      <c r="C13" s="105">
        <f>(B13/$B$9)*100</f>
        <v>2.489806541164223</v>
      </c>
      <c r="D13" s="65"/>
      <c r="E13" s="78" t="s">
        <v>389</v>
      </c>
      <c r="F13" s="97">
        <v>686</v>
      </c>
      <c r="G13" s="105">
        <f t="shared" si="0"/>
        <v>12.474995453718858</v>
      </c>
    </row>
    <row r="14" spans="1:7" ht="12.75">
      <c r="A14" s="82" t="s">
        <v>390</v>
      </c>
      <c r="B14" s="109">
        <v>4.4</v>
      </c>
      <c r="C14" s="112" t="s">
        <v>261</v>
      </c>
      <c r="D14" s="65"/>
      <c r="E14" s="78" t="s">
        <v>391</v>
      </c>
      <c r="F14" s="97">
        <v>969</v>
      </c>
      <c r="G14" s="105">
        <f t="shared" si="0"/>
        <v>17.62138570649209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1355</v>
      </c>
      <c r="G15" s="105">
        <f t="shared" si="0"/>
        <v>24.64084378977996</v>
      </c>
    </row>
    <row r="16" spans="1:7" ht="12.75">
      <c r="A16" s="82" t="s">
        <v>67</v>
      </c>
      <c r="B16" s="97">
        <v>4938</v>
      </c>
      <c r="C16" s="105">
        <f t="shared" si="1"/>
        <v>42.838552962609526</v>
      </c>
      <c r="D16" s="65"/>
      <c r="E16" s="78" t="s">
        <v>68</v>
      </c>
      <c r="F16" s="97">
        <v>757</v>
      </c>
      <c r="G16" s="105">
        <f t="shared" si="0"/>
        <v>13.766139298054192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431</v>
      </c>
      <c r="G17" s="105">
        <f t="shared" si="0"/>
        <v>7.837788688852519</v>
      </c>
    </row>
    <row r="18" spans="1:7" ht="12.75">
      <c r="A18" s="77" t="s">
        <v>70</v>
      </c>
      <c r="B18" s="80">
        <v>6000</v>
      </c>
      <c r="C18" s="81">
        <f>(B18/$B$18)*100</f>
        <v>100</v>
      </c>
      <c r="D18" s="65"/>
      <c r="E18" s="78" t="s">
        <v>170</v>
      </c>
      <c r="F18" s="97">
        <v>88</v>
      </c>
      <c r="G18" s="105">
        <f t="shared" si="0"/>
        <v>1.6002909619930898</v>
      </c>
    </row>
    <row r="19" spans="1:9" ht="12.75">
      <c r="A19" s="82" t="s">
        <v>382</v>
      </c>
      <c r="B19" s="97">
        <v>3087</v>
      </c>
      <c r="C19" s="105">
        <f>(B19/$B$18)*100</f>
        <v>51.449999999999996</v>
      </c>
      <c r="D19" s="65"/>
      <c r="E19" s="78" t="s">
        <v>169</v>
      </c>
      <c r="F19" s="98">
        <v>14</v>
      </c>
      <c r="G19" s="105">
        <f t="shared" si="0"/>
        <v>0.2545917439534461</v>
      </c>
      <c r="I19" s="117"/>
    </row>
    <row r="20" spans="1:7" ht="12.75">
      <c r="A20" s="82" t="s">
        <v>384</v>
      </c>
      <c r="B20" s="97">
        <v>3087</v>
      </c>
      <c r="C20" s="105">
        <f>(B20/$B$18)*100</f>
        <v>51.449999999999996</v>
      </c>
      <c r="D20" s="65"/>
      <c r="E20" s="78" t="s">
        <v>71</v>
      </c>
      <c r="F20" s="97">
        <v>48572</v>
      </c>
      <c r="G20" s="112" t="s">
        <v>261</v>
      </c>
    </row>
    <row r="21" spans="1:7" ht="12.75">
      <c r="A21" s="82" t="s">
        <v>386</v>
      </c>
      <c r="B21" s="97">
        <v>2954</v>
      </c>
      <c r="C21" s="105">
        <f>(B21/$B$18)*100</f>
        <v>49.233333333333334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3939</v>
      </c>
      <c r="G22" s="105">
        <f>(F22/$F$9)*100</f>
        <v>71.63120567375887</v>
      </c>
    </row>
    <row r="23" spans="1:7" ht="12.75">
      <c r="A23" s="77" t="s">
        <v>73</v>
      </c>
      <c r="B23" s="80">
        <v>1194</v>
      </c>
      <c r="C23" s="81">
        <f>(B23/$B$23)*100</f>
        <v>100</v>
      </c>
      <c r="D23" s="65"/>
      <c r="E23" s="78" t="s">
        <v>74</v>
      </c>
      <c r="F23" s="97">
        <v>56417</v>
      </c>
      <c r="G23" s="112" t="s">
        <v>261</v>
      </c>
    </row>
    <row r="24" spans="1:7" ht="12.75">
      <c r="A24" s="82" t="s">
        <v>75</v>
      </c>
      <c r="B24" s="97">
        <v>495</v>
      </c>
      <c r="C24" s="105">
        <f>(B24/$B$23)*100</f>
        <v>41.45728643216081</v>
      </c>
      <c r="D24" s="65"/>
      <c r="E24" s="78" t="s">
        <v>76</v>
      </c>
      <c r="F24" s="97">
        <v>2164</v>
      </c>
      <c r="G24" s="105">
        <f>(F24/$F$9)*100</f>
        <v>39.35260956537552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13189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136</v>
      </c>
      <c r="G26" s="105">
        <f>(F26/$F$9)*100</f>
        <v>2.4731769412620475</v>
      </c>
    </row>
    <row r="27" spans="1:7" ht="12.75">
      <c r="A27" s="77" t="s">
        <v>85</v>
      </c>
      <c r="B27" s="80">
        <v>6193</v>
      </c>
      <c r="C27" s="81">
        <f>(B27/$B$27)*100</f>
        <v>100</v>
      </c>
      <c r="D27" s="65"/>
      <c r="E27" s="78" t="s">
        <v>78</v>
      </c>
      <c r="F27" s="98">
        <v>7839</v>
      </c>
      <c r="G27" s="112" t="s">
        <v>261</v>
      </c>
    </row>
    <row r="28" spans="1:7" ht="12.75">
      <c r="A28" s="82" t="s">
        <v>86</v>
      </c>
      <c r="B28" s="97">
        <v>5212</v>
      </c>
      <c r="C28" s="105">
        <f aca="true" t="shared" si="2" ref="C28:C33">(B28/$B$27)*100</f>
        <v>84.15953495882448</v>
      </c>
      <c r="D28" s="65"/>
      <c r="E28" s="78" t="s">
        <v>79</v>
      </c>
      <c r="F28" s="97">
        <v>122</v>
      </c>
      <c r="G28" s="105">
        <f>(F28/$F$9)*100</f>
        <v>2.2185851973086015</v>
      </c>
    </row>
    <row r="29" spans="1:7" ht="12.75">
      <c r="A29" s="82" t="s">
        <v>87</v>
      </c>
      <c r="B29" s="97">
        <v>602</v>
      </c>
      <c r="C29" s="105">
        <f t="shared" si="2"/>
        <v>9.720652349426773</v>
      </c>
      <c r="D29" s="65"/>
      <c r="E29" s="78" t="s">
        <v>80</v>
      </c>
      <c r="F29" s="97">
        <v>2862</v>
      </c>
      <c r="G29" s="112" t="s">
        <v>261</v>
      </c>
    </row>
    <row r="30" spans="1:7" ht="12.75">
      <c r="A30" s="82" t="s">
        <v>88</v>
      </c>
      <c r="B30" s="97">
        <v>111</v>
      </c>
      <c r="C30" s="105">
        <f t="shared" si="2"/>
        <v>1.7923461973195542</v>
      </c>
      <c r="D30" s="65"/>
      <c r="E30" s="78" t="s">
        <v>81</v>
      </c>
      <c r="F30" s="97">
        <v>1561</v>
      </c>
      <c r="G30" s="105">
        <f>(F30/$F$9)*100</f>
        <v>28.386979450809235</v>
      </c>
    </row>
    <row r="31" spans="1:7" ht="12.75">
      <c r="A31" s="82" t="s">
        <v>115</v>
      </c>
      <c r="B31" s="97">
        <v>87</v>
      </c>
      <c r="C31" s="105">
        <f t="shared" si="2"/>
        <v>1.4048118843855966</v>
      </c>
      <c r="D31" s="65"/>
      <c r="E31" s="78" t="s">
        <v>82</v>
      </c>
      <c r="F31" s="97">
        <v>15938</v>
      </c>
      <c r="G31" s="112" t="s">
        <v>261</v>
      </c>
    </row>
    <row r="32" spans="1:7" ht="12.75">
      <c r="A32" s="82" t="s">
        <v>89</v>
      </c>
      <c r="B32" s="97">
        <v>27</v>
      </c>
      <c r="C32" s="105">
        <f t="shared" si="2"/>
        <v>0.4359761020507024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154</v>
      </c>
      <c r="C33" s="105">
        <f t="shared" si="2"/>
        <v>2.4866785079928952</v>
      </c>
      <c r="D33" s="65"/>
      <c r="E33" s="79" t="s">
        <v>84</v>
      </c>
      <c r="F33" s="80">
        <v>4159</v>
      </c>
      <c r="G33" s="81">
        <f>(F33/$F$33)*100</f>
        <v>100</v>
      </c>
    </row>
    <row r="34" spans="1:7" ht="12.75">
      <c r="A34" s="82" t="s">
        <v>91</v>
      </c>
      <c r="B34" s="120">
        <v>33.6</v>
      </c>
      <c r="C34" s="112" t="s">
        <v>261</v>
      </c>
      <c r="D34" s="65"/>
      <c r="E34" s="78" t="s">
        <v>383</v>
      </c>
      <c r="F34" s="97">
        <v>109</v>
      </c>
      <c r="G34" s="105">
        <f aca="true" t="shared" si="3" ref="G34:G43">(F34/$F$33)*100</f>
        <v>2.6208223130560233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124</v>
      </c>
      <c r="G35" s="105">
        <f t="shared" si="3"/>
        <v>2.9814859341187785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320</v>
      </c>
      <c r="G36" s="105">
        <f t="shared" si="3"/>
        <v>7.694157249338783</v>
      </c>
    </row>
    <row r="37" spans="1:7" ht="12.75">
      <c r="A37" s="77" t="s">
        <v>94</v>
      </c>
      <c r="B37" s="80">
        <v>6302</v>
      </c>
      <c r="C37" s="81">
        <f>(B37/$B$37)*100</f>
        <v>100</v>
      </c>
      <c r="D37" s="65"/>
      <c r="E37" s="78" t="s">
        <v>389</v>
      </c>
      <c r="F37" s="97">
        <v>465</v>
      </c>
      <c r="G37" s="105">
        <f t="shared" si="3"/>
        <v>11.18057225294542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730</v>
      </c>
      <c r="G38" s="105">
        <f t="shared" si="3"/>
        <v>17.5522962250541</v>
      </c>
    </row>
    <row r="39" spans="1:7" ht="12.75">
      <c r="A39" s="82" t="s">
        <v>97</v>
      </c>
      <c r="B39" s="98">
        <v>1692</v>
      </c>
      <c r="C39" s="105">
        <f>(B39/$B$37)*100</f>
        <v>26.8486194858775</v>
      </c>
      <c r="D39" s="65"/>
      <c r="E39" s="78" t="s">
        <v>393</v>
      </c>
      <c r="F39" s="97">
        <v>1192</v>
      </c>
      <c r="G39" s="105">
        <f t="shared" si="3"/>
        <v>28.66073575378697</v>
      </c>
    </row>
    <row r="40" spans="1:7" ht="12.75">
      <c r="A40" s="82" t="s">
        <v>98</v>
      </c>
      <c r="B40" s="98">
        <v>1150</v>
      </c>
      <c r="C40" s="105">
        <f>(B40/$B$37)*100</f>
        <v>18.248175182481752</v>
      </c>
      <c r="D40" s="65"/>
      <c r="E40" s="78" t="s">
        <v>68</v>
      </c>
      <c r="F40" s="97">
        <v>726</v>
      </c>
      <c r="G40" s="105">
        <f t="shared" si="3"/>
        <v>17.456119259437365</v>
      </c>
    </row>
    <row r="41" spans="1:7" ht="12.75">
      <c r="A41" s="82" t="s">
        <v>100</v>
      </c>
      <c r="B41" s="98">
        <v>1864</v>
      </c>
      <c r="C41" s="105">
        <f>(B41/$B$37)*100</f>
        <v>29.57791177403999</v>
      </c>
      <c r="D41" s="65"/>
      <c r="E41" s="78" t="s">
        <v>69</v>
      </c>
      <c r="F41" s="97">
        <v>401</v>
      </c>
      <c r="G41" s="105">
        <f t="shared" si="3"/>
        <v>9.641740803077663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78</v>
      </c>
      <c r="G42" s="105">
        <f t="shared" si="3"/>
        <v>1.8754508295263286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14</v>
      </c>
      <c r="G43" s="105">
        <f t="shared" si="3"/>
        <v>0.3366193796585718</v>
      </c>
    </row>
    <row r="44" spans="1:7" ht="12.75">
      <c r="A44" s="82" t="s">
        <v>291</v>
      </c>
      <c r="B44" s="98">
        <v>755</v>
      </c>
      <c r="C44" s="105">
        <f>(B44/$B$37)*100</f>
        <v>11.980323706759759</v>
      </c>
      <c r="D44" s="65"/>
      <c r="E44" s="78" t="s">
        <v>93</v>
      </c>
      <c r="F44" s="97">
        <v>56093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841</v>
      </c>
      <c r="C46" s="105">
        <f>(B46/$B$37)*100</f>
        <v>13.344969850841004</v>
      </c>
      <c r="D46" s="65"/>
      <c r="E46" s="78" t="s">
        <v>96</v>
      </c>
      <c r="F46" s="97">
        <v>19307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42460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0.12694382735639478</v>
      </c>
      <c r="D49" s="87"/>
      <c r="E49" s="88" t="s">
        <v>102</v>
      </c>
      <c r="F49" s="113">
        <v>28452</v>
      </c>
      <c r="G49" s="114" t="s">
        <v>261</v>
      </c>
    </row>
    <row r="50" spans="1:7" ht="13.5" thickTop="1">
      <c r="A50" s="82" t="s">
        <v>116</v>
      </c>
      <c r="B50" s="98">
        <v>492</v>
      </c>
      <c r="C50" s="105">
        <f t="shared" si="4"/>
        <v>7.807045382418281</v>
      </c>
      <c r="D50" s="65"/>
      <c r="E50" s="78"/>
      <c r="F50" s="86"/>
      <c r="G50" s="85"/>
    </row>
    <row r="51" spans="1:7" ht="12.75">
      <c r="A51" s="82" t="s">
        <v>117</v>
      </c>
      <c r="B51" s="98">
        <v>380</v>
      </c>
      <c r="C51" s="105">
        <f t="shared" si="4"/>
        <v>6.029831799428752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279</v>
      </c>
      <c r="C52" s="105">
        <f t="shared" si="4"/>
        <v>4.427165979054268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995</v>
      </c>
      <c r="C53" s="105">
        <f t="shared" si="4"/>
        <v>15.788638527451603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468</v>
      </c>
      <c r="C54" s="105">
        <f t="shared" si="4"/>
        <v>7.426213900349095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168</v>
      </c>
      <c r="C55" s="105">
        <f t="shared" si="4"/>
        <v>2.6658203744842908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276</v>
      </c>
      <c r="C57" s="105">
        <f>(B57/$B$37)*100</f>
        <v>4.37956204379562</v>
      </c>
      <c r="D57" s="65"/>
      <c r="E57" s="79" t="s">
        <v>84</v>
      </c>
      <c r="F57" s="80">
        <v>211</v>
      </c>
      <c r="G57" s="105">
        <f>(F57/L57)*100</f>
        <v>5.073334936282761</v>
      </c>
      <c r="H57" s="79" t="s">
        <v>84</v>
      </c>
      <c r="L57" s="15">
        <v>4159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155</v>
      </c>
      <c r="G58" s="105">
        <f>(F58/L58)*100</f>
        <v>7.4091778202676855</v>
      </c>
      <c r="H58" s="78" t="s">
        <v>118</v>
      </c>
      <c r="L58" s="15">
        <v>2092</v>
      </c>
    </row>
    <row r="59" spans="1:12" ht="12.75">
      <c r="A59" s="82" t="s">
        <v>112</v>
      </c>
      <c r="B59" s="98">
        <v>376</v>
      </c>
      <c r="C59" s="105">
        <f>(B59/$B$37)*100</f>
        <v>5.966359885750555</v>
      </c>
      <c r="D59" s="65"/>
      <c r="E59" s="78" t="s">
        <v>120</v>
      </c>
      <c r="F59" s="97">
        <v>68</v>
      </c>
      <c r="G59" s="105">
        <f>(F59/L59)*100</f>
        <v>8.740359897172237</v>
      </c>
      <c r="H59" s="78" t="s">
        <v>120</v>
      </c>
      <c r="L59" s="15">
        <v>778</v>
      </c>
    </row>
    <row r="60" spans="1:7" ht="12.75">
      <c r="A60" s="82" t="s">
        <v>113</v>
      </c>
      <c r="B60" s="98">
        <v>1611</v>
      </c>
      <c r="C60" s="105">
        <f>(B60/$B$37)*100</f>
        <v>25.563313233894004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504</v>
      </c>
      <c r="C62" s="105">
        <f>(B62/$B$37)*100</f>
        <v>7.997461123452871</v>
      </c>
      <c r="D62" s="65"/>
      <c r="E62" s="79" t="s">
        <v>123</v>
      </c>
      <c r="F62" s="80">
        <v>82</v>
      </c>
      <c r="G62" s="105">
        <f>(F62/L62)*100</f>
        <v>15.953307392996107</v>
      </c>
      <c r="H62" s="79" t="s">
        <v>394</v>
      </c>
      <c r="L62" s="15">
        <v>514</v>
      </c>
    </row>
    <row r="63" spans="1:12" ht="12.75">
      <c r="A63" s="61" t="s">
        <v>293</v>
      </c>
      <c r="B63" s="98">
        <v>430</v>
      </c>
      <c r="C63" s="105">
        <f>(B63/$B$37)*100</f>
        <v>6.823230720406221</v>
      </c>
      <c r="D63" s="65"/>
      <c r="E63" s="78" t="s">
        <v>118</v>
      </c>
      <c r="F63" s="97">
        <v>76</v>
      </c>
      <c r="G63" s="105">
        <f>(F63/L63)*100</f>
        <v>25.589225589225588</v>
      </c>
      <c r="H63" s="78" t="s">
        <v>118</v>
      </c>
      <c r="L63" s="15">
        <v>297</v>
      </c>
    </row>
    <row r="64" spans="1:12" ht="12.75">
      <c r="A64" s="82" t="s">
        <v>114</v>
      </c>
      <c r="B64" s="98">
        <v>315</v>
      </c>
      <c r="C64" s="105">
        <f>(B64/$B$37)*100</f>
        <v>4.998413202158045</v>
      </c>
      <c r="D64" s="65"/>
      <c r="E64" s="78" t="s">
        <v>120</v>
      </c>
      <c r="F64" s="97">
        <v>17</v>
      </c>
      <c r="G64" s="105">
        <f>(F64/L64)*100</f>
        <v>27.419354838709676</v>
      </c>
      <c r="H64" s="78" t="s">
        <v>120</v>
      </c>
      <c r="L64" s="15">
        <v>62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944</v>
      </c>
      <c r="G66" s="105">
        <f aca="true" t="shared" si="5" ref="G66:G71">(F66/L66)*100</f>
        <v>6.24793169633993</v>
      </c>
      <c r="H66" s="79" t="s">
        <v>124</v>
      </c>
      <c r="L66" s="15">
        <v>15109</v>
      </c>
    </row>
    <row r="67" spans="1:12" ht="12.75">
      <c r="A67" s="82" t="s">
        <v>126</v>
      </c>
      <c r="B67" s="97">
        <v>4914</v>
      </c>
      <c r="C67" s="105">
        <f>(B67/$B$37)*100</f>
        <v>77.9752459536655</v>
      </c>
      <c r="D67" s="65"/>
      <c r="E67" s="78" t="s">
        <v>262</v>
      </c>
      <c r="F67" s="97">
        <v>550</v>
      </c>
      <c r="G67" s="105">
        <f t="shared" si="5"/>
        <v>4.985496736765772</v>
      </c>
      <c r="H67" s="78" t="s">
        <v>262</v>
      </c>
      <c r="L67" s="15">
        <v>11032</v>
      </c>
    </row>
    <row r="68" spans="1:12" ht="12.75">
      <c r="A68" s="82" t="s">
        <v>128</v>
      </c>
      <c r="B68" s="97">
        <v>1033</v>
      </c>
      <c r="C68" s="105">
        <f>(B68/$B$37)*100</f>
        <v>16.391621707394478</v>
      </c>
      <c r="D68" s="65"/>
      <c r="E68" s="78" t="s">
        <v>127</v>
      </c>
      <c r="F68" s="97">
        <v>128</v>
      </c>
      <c r="G68" s="105">
        <f t="shared" si="5"/>
        <v>4.8910966755827285</v>
      </c>
      <c r="H68" s="78" t="s">
        <v>127</v>
      </c>
      <c r="L68" s="15">
        <v>2617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394</v>
      </c>
      <c r="G69" s="105">
        <f t="shared" si="5"/>
        <v>9.663968604365955</v>
      </c>
      <c r="H69" s="78" t="s">
        <v>129</v>
      </c>
      <c r="L69" s="15">
        <v>4077</v>
      </c>
    </row>
    <row r="70" spans="1:12" ht="12.75">
      <c r="A70" s="82" t="s">
        <v>376</v>
      </c>
      <c r="B70" s="97">
        <v>355</v>
      </c>
      <c r="C70" s="105">
        <f>(B70/$B$37)*100</f>
        <v>5.633132338940019</v>
      </c>
      <c r="D70" s="65"/>
      <c r="E70" s="78" t="s">
        <v>130</v>
      </c>
      <c r="F70" s="97">
        <v>290</v>
      </c>
      <c r="G70" s="105">
        <f t="shared" si="5"/>
        <v>9.200507614213198</v>
      </c>
      <c r="H70" s="78" t="s">
        <v>130</v>
      </c>
      <c r="L70" s="15">
        <v>3152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195</v>
      </c>
      <c r="G71" s="118">
        <f t="shared" si="5"/>
        <v>11.558980438648488</v>
      </c>
      <c r="H71" s="92" t="s">
        <v>131</v>
      </c>
      <c r="L71" s="15">
        <v>1687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6039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5461</v>
      </c>
      <c r="G9" s="81">
        <f>(F9/$F$9)*100</f>
        <v>100</v>
      </c>
      <c r="I9" s="53"/>
    </row>
    <row r="10" spans="1:7" ht="12.75">
      <c r="A10" s="36" t="s">
        <v>137</v>
      </c>
      <c r="B10" s="97">
        <v>4817</v>
      </c>
      <c r="C10" s="105">
        <f aca="true" t="shared" si="0" ref="C10:C18">(B10/$B$8)*100</f>
        <v>79.76486173207485</v>
      </c>
      <c r="E10" s="32" t="s">
        <v>138</v>
      </c>
      <c r="F10" s="97">
        <v>5416</v>
      </c>
      <c r="G10" s="105">
        <f>(F10/$F$9)*100</f>
        <v>99.17597509613624</v>
      </c>
    </row>
    <row r="11" spans="1:7" ht="12.75">
      <c r="A11" s="36" t="s">
        <v>139</v>
      </c>
      <c r="B11" s="97">
        <v>216</v>
      </c>
      <c r="C11" s="105">
        <f t="shared" si="0"/>
        <v>3.5767511177347244</v>
      </c>
      <c r="E11" s="32" t="s">
        <v>140</v>
      </c>
      <c r="F11" s="97">
        <v>35</v>
      </c>
      <c r="G11" s="105">
        <f>(F11/$F$9)*100</f>
        <v>0.6409082585607031</v>
      </c>
    </row>
    <row r="12" spans="1:7" ht="12.75">
      <c r="A12" s="36" t="s">
        <v>141</v>
      </c>
      <c r="B12" s="97">
        <v>94</v>
      </c>
      <c r="C12" s="105">
        <f t="shared" si="0"/>
        <v>1.556549097532704</v>
      </c>
      <c r="E12" s="32" t="s">
        <v>142</v>
      </c>
      <c r="F12" s="97">
        <v>10</v>
      </c>
      <c r="G12" s="105">
        <f>(F12/$F$9)*100</f>
        <v>0.18311664530305805</v>
      </c>
    </row>
    <row r="13" spans="1:7" ht="12.75">
      <c r="A13" s="36" t="s">
        <v>143</v>
      </c>
      <c r="B13" s="97">
        <v>181</v>
      </c>
      <c r="C13" s="105">
        <f t="shared" si="0"/>
        <v>2.997184964398079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29</v>
      </c>
      <c r="C14" s="105">
        <f t="shared" si="0"/>
        <v>0.4802119556217917</v>
      </c>
      <c r="E14" s="42" t="s">
        <v>145</v>
      </c>
      <c r="F14" s="80">
        <v>4165</v>
      </c>
      <c r="G14" s="81">
        <f>(F14/$F$14)*100</f>
        <v>100</v>
      </c>
    </row>
    <row r="15" spans="1:7" ht="12.75">
      <c r="A15" s="36" t="s">
        <v>146</v>
      </c>
      <c r="B15" s="97">
        <v>31</v>
      </c>
      <c r="C15" s="105">
        <f t="shared" si="0"/>
        <v>0.5133300215267428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73</v>
      </c>
      <c r="C16" s="105">
        <f t="shared" si="0"/>
        <v>1.208809405530717</v>
      </c>
      <c r="E16" s="1" t="s">
        <v>149</v>
      </c>
      <c r="F16" s="97">
        <v>45</v>
      </c>
      <c r="G16" s="105">
        <f>(F16/$F$14)*100</f>
        <v>1.0804321728691477</v>
      </c>
    </row>
    <row r="17" spans="1:7" ht="12.75">
      <c r="A17" s="36" t="s">
        <v>150</v>
      </c>
      <c r="B17" s="97">
        <v>598</v>
      </c>
      <c r="C17" s="105">
        <f t="shared" si="0"/>
        <v>9.902301705580394</v>
      </c>
      <c r="E17" s="1" t="s">
        <v>151</v>
      </c>
      <c r="F17" s="97">
        <v>1200</v>
      </c>
      <c r="G17" s="105">
        <f aca="true" t="shared" si="1" ref="G17:G23">(F17/$F$14)*100</f>
        <v>28.811524609843936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1880</v>
      </c>
      <c r="G18" s="105">
        <f t="shared" si="1"/>
        <v>45.13805522208884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772</v>
      </c>
      <c r="G19" s="105">
        <f t="shared" si="1"/>
        <v>18.535414165666268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219</v>
      </c>
      <c r="G20" s="105">
        <f t="shared" si="1"/>
        <v>5.258103241296518</v>
      </c>
    </row>
    <row r="21" spans="1:7" ht="12.75">
      <c r="A21" s="36" t="s">
        <v>156</v>
      </c>
      <c r="B21" s="98">
        <v>352</v>
      </c>
      <c r="C21" s="105">
        <f aca="true" t="shared" si="2" ref="C21:C28">(B21/$B$8)*100</f>
        <v>5.828779599271402</v>
      </c>
      <c r="E21" s="1" t="s">
        <v>157</v>
      </c>
      <c r="F21" s="97">
        <v>30</v>
      </c>
      <c r="G21" s="105">
        <f t="shared" si="1"/>
        <v>0.7202881152460985</v>
      </c>
    </row>
    <row r="22" spans="1:7" ht="12.75">
      <c r="A22" s="36" t="s">
        <v>158</v>
      </c>
      <c r="B22" s="98">
        <v>492</v>
      </c>
      <c r="C22" s="105">
        <f t="shared" si="2"/>
        <v>8.147044212617983</v>
      </c>
      <c r="E22" s="1" t="s">
        <v>159</v>
      </c>
      <c r="F22" s="97">
        <v>19</v>
      </c>
      <c r="G22" s="105">
        <f t="shared" si="1"/>
        <v>0.4561824729891957</v>
      </c>
    </row>
    <row r="23" spans="1:7" ht="12.75">
      <c r="A23" s="36" t="s">
        <v>160</v>
      </c>
      <c r="B23" s="98">
        <v>578</v>
      </c>
      <c r="C23" s="105">
        <f t="shared" si="2"/>
        <v>9.571121046530882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1773</v>
      </c>
      <c r="C24" s="105">
        <f t="shared" si="2"/>
        <v>29.359165424739196</v>
      </c>
      <c r="E24" s="1" t="s">
        <v>163</v>
      </c>
      <c r="F24" s="97">
        <v>119200</v>
      </c>
      <c r="G24" s="112" t="s">
        <v>261</v>
      </c>
    </row>
    <row r="25" spans="1:7" ht="12.75">
      <c r="A25" s="36" t="s">
        <v>164</v>
      </c>
      <c r="B25" s="97">
        <v>2116</v>
      </c>
      <c r="C25" s="105">
        <f t="shared" si="2"/>
        <v>35.03891372743832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273</v>
      </c>
      <c r="C26" s="105">
        <f t="shared" si="2"/>
        <v>4.520615996025832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207</v>
      </c>
      <c r="C27" s="105">
        <f t="shared" si="2"/>
        <v>3.427719821162444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248</v>
      </c>
      <c r="C28" s="105">
        <f t="shared" si="2"/>
        <v>4.106640172213942</v>
      </c>
      <c r="E28" s="32" t="s">
        <v>176</v>
      </c>
      <c r="F28" s="97">
        <v>3037</v>
      </c>
      <c r="G28" s="105">
        <f aca="true" t="shared" si="3" ref="G28:G35">(F28/$F$14)*100</f>
        <v>72.9171668667467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145</v>
      </c>
      <c r="G31" s="105">
        <f t="shared" si="3"/>
        <v>3.481392557022809</v>
      </c>
    </row>
    <row r="32" spans="1:7" ht="12.75">
      <c r="A32" s="36" t="s">
        <v>182</v>
      </c>
      <c r="B32" s="97">
        <v>24</v>
      </c>
      <c r="C32" s="105">
        <f t="shared" si="4"/>
        <v>0.39741679085941384</v>
      </c>
      <c r="E32" s="32" t="s">
        <v>183</v>
      </c>
      <c r="F32" s="97">
        <v>503</v>
      </c>
      <c r="G32" s="105">
        <f t="shared" si="3"/>
        <v>12.076830732292917</v>
      </c>
    </row>
    <row r="33" spans="1:7" ht="12.75">
      <c r="A33" s="36" t="s">
        <v>184</v>
      </c>
      <c r="B33" s="97">
        <v>178</v>
      </c>
      <c r="C33" s="105">
        <f t="shared" si="4"/>
        <v>2.947507865540653</v>
      </c>
      <c r="E33" s="32" t="s">
        <v>185</v>
      </c>
      <c r="F33" s="97">
        <v>1618</v>
      </c>
      <c r="G33" s="105">
        <f t="shared" si="3"/>
        <v>38.847539015606245</v>
      </c>
    </row>
    <row r="34" spans="1:7" ht="12.75">
      <c r="A34" s="36" t="s">
        <v>186</v>
      </c>
      <c r="B34" s="97">
        <v>832</v>
      </c>
      <c r="C34" s="105">
        <f t="shared" si="4"/>
        <v>13.77711541645968</v>
      </c>
      <c r="E34" s="32" t="s">
        <v>187</v>
      </c>
      <c r="F34" s="97">
        <v>557</v>
      </c>
      <c r="G34" s="105">
        <f t="shared" si="3"/>
        <v>13.373349339735894</v>
      </c>
    </row>
    <row r="35" spans="1:7" ht="12.75">
      <c r="A35" s="36" t="s">
        <v>188</v>
      </c>
      <c r="B35" s="97">
        <v>1363</v>
      </c>
      <c r="C35" s="105">
        <f t="shared" si="4"/>
        <v>22.56996191422421</v>
      </c>
      <c r="E35" s="32" t="s">
        <v>189</v>
      </c>
      <c r="F35" s="97">
        <v>214</v>
      </c>
      <c r="G35" s="105">
        <f t="shared" si="3"/>
        <v>5.138055222088835</v>
      </c>
    </row>
    <row r="36" spans="1:7" ht="12.75">
      <c r="A36" s="36" t="s">
        <v>190</v>
      </c>
      <c r="B36" s="97">
        <v>1376</v>
      </c>
      <c r="C36" s="105">
        <f t="shared" si="4"/>
        <v>22.785229342606392</v>
      </c>
      <c r="E36" s="32" t="s">
        <v>191</v>
      </c>
      <c r="F36" s="97">
        <v>1273</v>
      </c>
      <c r="G36" s="112" t="s">
        <v>261</v>
      </c>
    </row>
    <row r="37" spans="1:7" ht="12.75">
      <c r="A37" s="36" t="s">
        <v>192</v>
      </c>
      <c r="B37" s="97">
        <v>1025</v>
      </c>
      <c r="C37" s="105">
        <f t="shared" si="4"/>
        <v>16.973008776287465</v>
      </c>
      <c r="E37" s="32" t="s">
        <v>193</v>
      </c>
      <c r="F37" s="97">
        <v>1128</v>
      </c>
      <c r="G37" s="105">
        <f>(F37/$F$14)*100</f>
        <v>27.082833133253303</v>
      </c>
    </row>
    <row r="38" spans="1:7" ht="12.75">
      <c r="A38" s="36" t="s">
        <v>194</v>
      </c>
      <c r="B38" s="97">
        <v>875</v>
      </c>
      <c r="C38" s="105">
        <f t="shared" si="4"/>
        <v>14.489153833416129</v>
      </c>
      <c r="E38" s="32" t="s">
        <v>191</v>
      </c>
      <c r="F38" s="97">
        <v>499</v>
      </c>
      <c r="G38" s="112" t="s">
        <v>261</v>
      </c>
    </row>
    <row r="39" spans="1:7" ht="12.75">
      <c r="A39" s="36" t="s">
        <v>195</v>
      </c>
      <c r="B39" s="97">
        <v>366</v>
      </c>
      <c r="C39" s="105">
        <f t="shared" si="4"/>
        <v>6.0606060606060606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5461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742</v>
      </c>
      <c r="G43" s="105">
        <f aca="true" t="shared" si="5" ref="G43:G48">(F43/$F$14)*100</f>
        <v>17.81512605042017</v>
      </c>
    </row>
    <row r="44" spans="1:7" ht="12.75">
      <c r="A44" s="36" t="s">
        <v>209</v>
      </c>
      <c r="B44" s="98">
        <v>742</v>
      </c>
      <c r="C44" s="105">
        <f aca="true" t="shared" si="6" ref="C44:C49">(B44/$B$42)*100</f>
        <v>13.587255081486907</v>
      </c>
      <c r="E44" s="32" t="s">
        <v>210</v>
      </c>
      <c r="F44" s="97">
        <v>682</v>
      </c>
      <c r="G44" s="105">
        <f t="shared" si="5"/>
        <v>16.37454981992797</v>
      </c>
    </row>
    <row r="45" spans="1:7" ht="12.75">
      <c r="A45" s="36" t="s">
        <v>211</v>
      </c>
      <c r="B45" s="98">
        <v>1514</v>
      </c>
      <c r="C45" s="105">
        <f t="shared" si="6"/>
        <v>27.72386009888299</v>
      </c>
      <c r="E45" s="32" t="s">
        <v>212</v>
      </c>
      <c r="F45" s="97">
        <v>760</v>
      </c>
      <c r="G45" s="105">
        <f t="shared" si="5"/>
        <v>18.24729891956783</v>
      </c>
    </row>
    <row r="46" spans="1:7" ht="12.75">
      <c r="A46" s="36" t="s">
        <v>213</v>
      </c>
      <c r="B46" s="98">
        <v>1109</v>
      </c>
      <c r="C46" s="105">
        <f t="shared" si="6"/>
        <v>20.30763596410914</v>
      </c>
      <c r="E46" s="32" t="s">
        <v>214</v>
      </c>
      <c r="F46" s="97">
        <v>583</v>
      </c>
      <c r="G46" s="105">
        <f t="shared" si="5"/>
        <v>13.997599039615846</v>
      </c>
    </row>
    <row r="47" spans="1:7" ht="12.75">
      <c r="A47" s="36" t="s">
        <v>215</v>
      </c>
      <c r="B47" s="97">
        <v>1341</v>
      </c>
      <c r="C47" s="105">
        <f t="shared" si="6"/>
        <v>24.555942135140086</v>
      </c>
      <c r="E47" s="32" t="s">
        <v>216</v>
      </c>
      <c r="F47" s="97">
        <v>389</v>
      </c>
      <c r="G47" s="105">
        <f t="shared" si="5"/>
        <v>9.339735894357743</v>
      </c>
    </row>
    <row r="48" spans="1:7" ht="12.75">
      <c r="A48" s="36" t="s">
        <v>217</v>
      </c>
      <c r="B48" s="97">
        <v>657</v>
      </c>
      <c r="C48" s="105">
        <f t="shared" si="6"/>
        <v>12.030763596410914</v>
      </c>
      <c r="E48" s="32" t="s">
        <v>218</v>
      </c>
      <c r="F48" s="97">
        <v>990</v>
      </c>
      <c r="G48" s="105">
        <f t="shared" si="5"/>
        <v>23.769507803121247</v>
      </c>
    </row>
    <row r="49" spans="1:7" ht="12.75">
      <c r="A49" s="36" t="s">
        <v>219</v>
      </c>
      <c r="B49" s="97">
        <v>98</v>
      </c>
      <c r="C49" s="105">
        <f t="shared" si="6"/>
        <v>1.794543123969969</v>
      </c>
      <c r="E49" s="32" t="s">
        <v>220</v>
      </c>
      <c r="F49" s="97">
        <v>19</v>
      </c>
      <c r="G49" s="105">
        <f>(F49/$F$14)*100</f>
        <v>0.4561824729891957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565</v>
      </c>
      <c r="G51" s="81">
        <f>(F51/F$51)*100</f>
        <v>100</v>
      </c>
    </row>
    <row r="52" spans="1:7" ht="12.75">
      <c r="A52" s="4" t="s">
        <v>223</v>
      </c>
      <c r="B52" s="97">
        <v>285</v>
      </c>
      <c r="C52" s="105">
        <f>(B52/$B$42)*100</f>
        <v>5.218824391137154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2000</v>
      </c>
      <c r="C53" s="105">
        <f>(B53/$B$42)*100</f>
        <v>36.62332906061161</v>
      </c>
      <c r="E53" s="32" t="s">
        <v>226</v>
      </c>
      <c r="F53" s="97">
        <v>23</v>
      </c>
      <c r="G53" s="105">
        <f>(F53/F$51)*100</f>
        <v>4.070796460176991</v>
      </c>
    </row>
    <row r="54" spans="1:7" ht="12.75">
      <c r="A54" s="4" t="s">
        <v>227</v>
      </c>
      <c r="B54" s="97">
        <v>2219</v>
      </c>
      <c r="C54" s="105">
        <f>(B54/$B$42)*100</f>
        <v>40.63358359274858</v>
      </c>
      <c r="E54" s="32" t="s">
        <v>228</v>
      </c>
      <c r="F54" s="97">
        <v>12</v>
      </c>
      <c r="G54" s="105">
        <f aca="true" t="shared" si="7" ref="G54:G60">(F54/F$51)*100</f>
        <v>2.1238938053097343</v>
      </c>
    </row>
    <row r="55" spans="1:7" ht="12.75">
      <c r="A55" s="4" t="s">
        <v>229</v>
      </c>
      <c r="B55" s="97">
        <v>957</v>
      </c>
      <c r="C55" s="105">
        <f>(B55/$B$42)*100</f>
        <v>17.524262955502657</v>
      </c>
      <c r="E55" s="32" t="s">
        <v>230</v>
      </c>
      <c r="F55" s="97">
        <v>9</v>
      </c>
      <c r="G55" s="105">
        <f t="shared" si="7"/>
        <v>1.592920353982301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107</v>
      </c>
      <c r="G56" s="105">
        <f t="shared" si="7"/>
        <v>18.938053097345133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181</v>
      </c>
      <c r="G57" s="105">
        <f t="shared" si="7"/>
        <v>32.0353982300885</v>
      </c>
    </row>
    <row r="58" spans="1:7" ht="12.75">
      <c r="A58" s="36" t="s">
        <v>234</v>
      </c>
      <c r="B58" s="97">
        <v>2916</v>
      </c>
      <c r="C58" s="105">
        <f aca="true" t="shared" si="8" ref="C58:C66">(B58/$B$42)*100</f>
        <v>53.39681377037173</v>
      </c>
      <c r="E58" s="32" t="s">
        <v>235</v>
      </c>
      <c r="F58" s="97">
        <v>205</v>
      </c>
      <c r="G58" s="105">
        <f t="shared" si="7"/>
        <v>36.283185840707965</v>
      </c>
    </row>
    <row r="59" spans="1:7" ht="12.75">
      <c r="A59" s="36" t="s">
        <v>236</v>
      </c>
      <c r="B59" s="97">
        <v>217</v>
      </c>
      <c r="C59" s="105">
        <f t="shared" si="8"/>
        <v>3.9736312030763594</v>
      </c>
      <c r="E59" s="32" t="s">
        <v>237</v>
      </c>
      <c r="F59" s="98">
        <v>9</v>
      </c>
      <c r="G59" s="105">
        <f t="shared" si="7"/>
        <v>1.592920353982301</v>
      </c>
    </row>
    <row r="60" spans="1:7" ht="12.75">
      <c r="A60" s="36" t="s">
        <v>238</v>
      </c>
      <c r="B60" s="97">
        <v>718</v>
      </c>
      <c r="C60" s="105">
        <f t="shared" si="8"/>
        <v>13.147775132759568</v>
      </c>
      <c r="E60" s="32" t="s">
        <v>239</v>
      </c>
      <c r="F60" s="97">
        <v>19</v>
      </c>
      <c r="G60" s="105">
        <f t="shared" si="7"/>
        <v>3.3628318584070795</v>
      </c>
    </row>
    <row r="61" spans="1:7" ht="12.75">
      <c r="A61" s="36" t="s">
        <v>240</v>
      </c>
      <c r="B61" s="97">
        <v>1554</v>
      </c>
      <c r="C61" s="105">
        <f t="shared" si="8"/>
        <v>28.456326680095223</v>
      </c>
      <c r="E61" s="32" t="s">
        <v>163</v>
      </c>
      <c r="F61" s="97">
        <v>898</v>
      </c>
      <c r="G61" s="112" t="s">
        <v>261</v>
      </c>
    </row>
    <row r="62" spans="1:7" ht="12.75">
      <c r="A62" s="36" t="s">
        <v>241</v>
      </c>
      <c r="B62" s="97">
        <v>3</v>
      </c>
      <c r="C62" s="105">
        <f t="shared" si="8"/>
        <v>0.054934993590917414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27</v>
      </c>
      <c r="C63" s="105">
        <f t="shared" si="8"/>
        <v>0.4944149423182567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</v>
      </c>
      <c r="C65" s="105">
        <f t="shared" si="8"/>
        <v>0.2929866324848929</v>
      </c>
      <c r="E65" s="32" t="s">
        <v>208</v>
      </c>
      <c r="F65" s="97">
        <v>77</v>
      </c>
      <c r="G65" s="105">
        <f aca="true" t="shared" si="9" ref="G65:G71">(F65/F$51)*100</f>
        <v>13.628318584070797</v>
      </c>
    </row>
    <row r="66" spans="1:7" ht="12.75">
      <c r="A66" s="36" t="s">
        <v>247</v>
      </c>
      <c r="B66" s="97">
        <v>10</v>
      </c>
      <c r="C66" s="105">
        <f t="shared" si="8"/>
        <v>0.18311664530305805</v>
      </c>
      <c r="E66" s="32" t="s">
        <v>210</v>
      </c>
      <c r="F66" s="97">
        <v>119</v>
      </c>
      <c r="G66" s="105">
        <f t="shared" si="9"/>
        <v>21.061946902654867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108</v>
      </c>
      <c r="G67" s="105">
        <f t="shared" si="9"/>
        <v>19.115044247787612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80</v>
      </c>
      <c r="G68" s="105">
        <f t="shared" si="9"/>
        <v>14.15929203539823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23</v>
      </c>
      <c r="G69" s="105">
        <f t="shared" si="9"/>
        <v>4.070796460176991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139</v>
      </c>
      <c r="G70" s="105">
        <f t="shared" si="9"/>
        <v>24.601769911504427</v>
      </c>
    </row>
    <row r="71" spans="1:7" ht="12.75">
      <c r="A71" s="54" t="s">
        <v>252</v>
      </c>
      <c r="B71" s="103">
        <v>19</v>
      </c>
      <c r="C71" s="115">
        <f>(B71/$B$42)*100</f>
        <v>0.3479216260758103</v>
      </c>
      <c r="D71" s="41"/>
      <c r="E71" s="44" t="s">
        <v>220</v>
      </c>
      <c r="F71" s="103">
        <v>19</v>
      </c>
      <c r="G71" s="115">
        <f t="shared" si="9"/>
        <v>3.3628318584070795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2002-06-12T15:34:54Z</dcterms:modified>
  <cp:category/>
  <cp:version/>
  <cp:contentType/>
  <cp:contentStatus/>
</cp:coreProperties>
</file>