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<sst xmlns="http://schemas.openxmlformats.org/spreadsheetml/2006/main" count="696" uniqueCount="437">
  <si>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</si>
  <si>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</si>
  <si>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</si>
  <si>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</si>
  <si>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</si>
  <si>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</si>
  <si>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</si>
  <si>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</si>
  <si>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</si>
  <si>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</si>
  <si>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</si>
  <si>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</si>
  <si>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</si>
  <si>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</si>
  <si>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</si>
  <si>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</si>
  <si>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</si>
  <si>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</si>
  <si>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</si>
  <si>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</si>
  <si>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</si>
  <si>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</si>
  <si>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</si>
  <si>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</si>
  <si>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</si>
  <si>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</si>
  <si>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</si>
  <si>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</si>
  <si>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</si>
  <si>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</si>
  <si>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</si>
  <si>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</si>
  <si>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</si>
  <si>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</si>
  <si>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</si>
  <si>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</si>
  <si>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</si>
  <si>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</si>
  <si>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</si>
  <si>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</si>
  <si>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</si>
  <si>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</si>
  <si>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</si>
  <si>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</si>
  <si>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</si>
  <si>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</si>
  <si>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</si>
  <si>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</si>
  <si>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</si>
  <si>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</si>
  <si>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</si>
  <si>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</si>
  <si>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</si>
  <si>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</si>
  <si>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</si>
  <si>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</si>
  <si>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</si>
  <si>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</si>
  <si>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</si>
  <si>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</si>
  <si>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</si>
  <si>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</si>
  <si>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</si>
  <si>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</si>
  <si>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</si>
  <si>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</si>
  <si>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</si>
  <si>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</si>
  <si>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</si>
  <si>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</si>
  <si>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</si>
  <si>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</si>
  <si>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</si>
  <si>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</si>
  <si>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</si>
  <si>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</si>
  <si>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</si>
  <si>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</si>
  <si>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</si>
  <si>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</si>
  <si>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</si>
  <si>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</si>
  <si>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</si>
  <si>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</si>
  <si>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</si>
  <si>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</si>
  <si>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</si>
  <si>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</si>
  <si>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</si>
  <si>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</si>
  <si>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</si>
  <si>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</si>
  <si>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</si>
  <si>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</si>
  <si>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</si>
  <si>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</si>
  <si>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</si>
  <si>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</si>
  <si>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</si>
  <si>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</si>
  <si>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</si>
  <si>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</si>
  <si>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</si>
  <si>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</si>
  <si>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</si>
  <si>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</si>
  <si>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</si>
  <si>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</si>
  <si>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</si>
  <si>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</si>
  <si>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</si>
  <si>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</si>
  <si>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</si>
  <si>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</si>
  <si>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</si>
  <si>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</si>
  <si>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</si>
  <si>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</si>
  <si>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</si>
  <si>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</si>
  <si>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</si>
  <si>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</si>
  <si>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</si>
  <si>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</si>
  <si>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</si>
  <si>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</si>
  <si>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</si>
  <si>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</si>
  <si>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</si>
  <si>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</si>
  <si>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</si>
  <si>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</si>
  <si>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</si>
  <si>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</si>
  <si>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</si>
  <si>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</si>
  <si>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</si>
  <si>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</si>
  <si>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</si>
  <si>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</si>
  <si>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</si>
  <si>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</si>
  <si>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</si>
  <si>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</si>
  <si>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</si>
  <si>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</si>
  <si>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</si>
  <si>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</si>
  <si>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</si>
  <si>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</si>
  <si>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</si>
  <si>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</si>
  <si>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</si>
  <si>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</si>
  <si>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</si>
  <si>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</si>
  <si>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</si>
  <si>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</si>
  <si>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</si>
  <si>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</si>
  <si>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</si>
  <si>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</si>
  <si>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</si>
  <si>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</si>
  <si>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</si>
  <si>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</si>
  <si>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</si>
  <si>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</si>
  <si>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</si>
  <si>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</si>
  <si>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</si>
  <si>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</si>
  <si>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</si>
  <si>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</si>
  <si>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</si>
  <si>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</si>
  <si>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</si>
  <si>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</si>
  <si>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</si>
  <si>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</si>
  <si>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</si>
  <si>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</si>
  <si>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</si>
  <si>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</si>
  <si>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</si>
  <si>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</si>
  <si>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</si>
  <si>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</si>
  <si>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</si>
  <si>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</si>
  <si>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</si>
  <si>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</si>
  <si>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</si>
  <si>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</si>
  <si>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</si>
  <si>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</si>
  <si>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</si>
  <si>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</si>
  <si>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</si>
  <si>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</si>
  <si>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</si>
  <si>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</si>
  <si>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</si>
  <si>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</si>
  <si>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</si>
  <si>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</si>
  <si>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</si>
  <si>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</si>
  <si>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</si>
  <si>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</si>
  <si>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</si>
  <si>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</si>
  <si>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</si>
  <si>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</si>
  <si>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</si>
  <si>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</si>
  <si>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</si>
  <si>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</si>
  <si>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</si>
  <si>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</si>
  <si>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</si>
  <si>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</si>
  <si>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</si>
  <si>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</si>
  <si>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</si>
  <si>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</si>
  <si>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</si>
  <si>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</si>
  <si>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</si>
  <si>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</si>
  <si>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</si>
  <si>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</si>
  <si>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</si>
  <si>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</si>
  <si>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</si>
  <si>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</si>
  <si>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</si>
  <si>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</si>
  <si>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</si>
  <si>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</si>
  <si>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</si>
  <si>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</si>
  <si>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</si>
  <si>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</si>
  <si>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</si>
  <si>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</si>
  <si>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</si>
  <si>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</si>
  <si>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</si>
  <si>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</si>
  <si>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</si>
  <si>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</si>
  <si>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</si>
  <si>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</si>
  <si>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</si>
  <si>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</si>
  <si>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</si>
  <si>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</si>
  <si>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</si>
  <si>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</si>
  <si>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</si>
  <si>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</si>
  <si>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</si>
  <si>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</si>
  <si>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</si>
  <si>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</si>
  <si>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</si>
  <si>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</si>
  <si>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</si>
  <si>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</si>
  <si>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</si>
  <si>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</si>
  <si>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</si>
  <si>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</si>
  <si>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</si>
  <si>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</si>
  <si>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</si>
  <si>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</si>
  <si>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</si>
  <si>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</si>
  <si>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</si>
  <si>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</si>
  <si>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</si>
  <si>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</si>
  <si>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</si>
  <si>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</si>
  <si>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</si>
  <si>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</si>
  <si>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</si>
  <si>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</si>
  <si>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</si>
  <si>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</si>
  <si>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</si>
  <si>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</si>
  <si>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</si>
  <si>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</si>
  <si>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</si>
  <si>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</si>
  <si>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</si>
  <si>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</si>
  <si>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</si>
  <si>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</si>
  <si>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</si>
  <si>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</si>
  <si>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</si>
  <si>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</si>
  <si>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</si>
  <si>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</si>
  <si>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</si>
  <si>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</si>
  <si>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</si>
  <si>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</si>
  <si>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</si>
  <si>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</si>
  <si>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</si>
  <si>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</si>
  <si>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</si>
  <si>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</si>
  <si>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</si>
  <si>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</si>
  <si>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</si>
  <si>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</si>
  <si>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</si>
  <si>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</si>
  <si>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</si>
  <si>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</si>
  <si>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</si>
  <si>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</si>
  <si>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</si>
  <si>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</si>
  <si>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</si>
  <si>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</si>
  <si>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</si>
  <si>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</si>
  <si>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</si>
  <si>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</si>
  <si>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</si>
  <si>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</si>
  <si>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</si>
  <si>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</si>
  <si>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</si>
  <si>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</si>
  <si>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</si>
  <si>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</si>
  <si>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</si>
  <si>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</si>
  <si>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</si>
  <si>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</si>
  <si>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</si>
  <si>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</si>
  <si>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</si>
  <si>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</si>
  <si>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</si>
  <si>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</si>
  <si>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</si>
  <si>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</si>
  <si>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</si>
  <si>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</si>
  <si>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</si>
  <si>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</si>
  <si>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</si>
  <si>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</si>
  <si>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</si>
  <si>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</si>
  <si>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</si>
  <si>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</si>
  <si>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</si>
  <si>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</si>
  <si>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</si>
  <si>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</si>
  <si>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</si>
  <si>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</si>
  <si>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</si>
  <si>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</si>
  <si>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</si>
  <si>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</si>
  <si>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</si>
  <si>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</si>
  <si>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</si>
  <si>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</si>
  <si>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</si>
  <si>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</si>
  <si>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</si>
  <si>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</si>
  <si>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</si>
  <si>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</si>
  <si>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</si>
  <si>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</si>
  <si>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</si>
  <si>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</si>
  <si>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</si>
  <si>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</si>
  <si>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</si>
  <si>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</si>
  <si>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</si>
  <si>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</si>
  <si>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Bay Head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</si>
  <si>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Bay Head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</si>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</sst>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1238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1238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587</v>
      </c>
      <c r="C9" s="151">
        <f>(B9/$B$7)*100</f>
        <v>47.41518578352181</v>
      </c>
      <c r="D9" s="152"/>
      <c r="E9" s="152" t="s">
        <v>403</v>
      </c>
      <c r="F9" s="150">
        <v>16</v>
      </c>
      <c r="G9" s="153">
        <f t="shared" si="0"/>
        <v>1.2924071082390953</v>
      </c>
    </row>
    <row r="10" spans="1:7" ht="12.75">
      <c r="A10" s="149" t="s">
        <v>404</v>
      </c>
      <c r="B10" s="150">
        <v>651</v>
      </c>
      <c r="C10" s="151">
        <f>(B10/$B$7)*100</f>
        <v>52.58481421647819</v>
      </c>
      <c r="D10" s="152"/>
      <c r="E10" s="152" t="s">
        <v>405</v>
      </c>
      <c r="F10" s="150">
        <v>0</v>
      </c>
      <c r="G10" s="153">
        <f t="shared" si="0"/>
        <v>0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0</v>
      </c>
      <c r="G11" s="153">
        <f t="shared" si="0"/>
        <v>0</v>
      </c>
    </row>
    <row r="12" spans="1:7" ht="12.75">
      <c r="A12" s="149" t="s">
        <v>407</v>
      </c>
      <c r="B12" s="150">
        <v>39</v>
      </c>
      <c r="C12" s="151">
        <f aca="true" t="shared" si="1" ref="C12:C24">B12*100/B$7</f>
        <v>3.150242326332795</v>
      </c>
      <c r="D12" s="152"/>
      <c r="E12" s="152" t="s">
        <v>408</v>
      </c>
      <c r="F12" s="150">
        <v>1</v>
      </c>
      <c r="G12" s="153">
        <f t="shared" si="0"/>
        <v>0.08077544426494346</v>
      </c>
    </row>
    <row r="13" spans="1:7" ht="12.75">
      <c r="A13" s="149" t="s">
        <v>409</v>
      </c>
      <c r="B13" s="150">
        <v>61</v>
      </c>
      <c r="C13" s="151">
        <f t="shared" si="1"/>
        <v>4.927302100161551</v>
      </c>
      <c r="D13" s="152"/>
      <c r="E13" s="152" t="s">
        <v>410</v>
      </c>
      <c r="F13" s="150">
        <v>15</v>
      </c>
      <c r="G13" s="153">
        <f t="shared" si="0"/>
        <v>1.2116316639741518</v>
      </c>
    </row>
    <row r="14" spans="1:7" ht="12.75">
      <c r="A14" s="149" t="s">
        <v>411</v>
      </c>
      <c r="B14" s="150">
        <v>65</v>
      </c>
      <c r="C14" s="151">
        <f t="shared" si="1"/>
        <v>5.250403877221324</v>
      </c>
      <c r="D14" s="152"/>
      <c r="E14" s="152" t="s">
        <v>412</v>
      </c>
      <c r="F14" s="150">
        <v>1222</v>
      </c>
      <c r="G14" s="153">
        <f t="shared" si="0"/>
        <v>98.70759289176091</v>
      </c>
    </row>
    <row r="15" spans="1:7" ht="12.75">
      <c r="A15" s="149" t="s">
        <v>413</v>
      </c>
      <c r="B15" s="150">
        <v>41</v>
      </c>
      <c r="C15" s="151">
        <f t="shared" si="1"/>
        <v>3.3117932148626816</v>
      </c>
      <c r="D15" s="152"/>
      <c r="E15" s="152" t="s">
        <v>414</v>
      </c>
      <c r="F15" s="150">
        <v>1203</v>
      </c>
      <c r="G15" s="153">
        <f t="shared" si="0"/>
        <v>97.17285945072697</v>
      </c>
    </row>
    <row r="16" spans="1:7" ht="12.75">
      <c r="A16" s="149" t="s">
        <v>415</v>
      </c>
      <c r="B16" s="150">
        <v>34</v>
      </c>
      <c r="C16" s="151">
        <f t="shared" si="1"/>
        <v>2.7463651050080777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97</v>
      </c>
      <c r="C17" s="151">
        <f t="shared" si="1"/>
        <v>7.835218093699515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172</v>
      </c>
      <c r="C18" s="151">
        <f t="shared" si="1"/>
        <v>13.893376413570275</v>
      </c>
      <c r="D18" s="152"/>
      <c r="E18" s="143" t="s">
        <v>419</v>
      </c>
      <c r="F18" s="141">
        <v>1238</v>
      </c>
      <c r="G18" s="148">
        <v>100</v>
      </c>
    </row>
    <row r="19" spans="1:7" ht="12.75">
      <c r="A19" s="149" t="s">
        <v>420</v>
      </c>
      <c r="B19" s="150">
        <v>191</v>
      </c>
      <c r="C19" s="151">
        <f t="shared" si="1"/>
        <v>15.4281098546042</v>
      </c>
      <c r="D19" s="152"/>
      <c r="E19" s="152" t="s">
        <v>421</v>
      </c>
      <c r="F19" s="150">
        <v>1238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109</v>
      </c>
      <c r="C20" s="151">
        <f t="shared" si="1"/>
        <v>8.804523424878838</v>
      </c>
      <c r="D20" s="152"/>
      <c r="E20" s="152" t="s">
        <v>423</v>
      </c>
      <c r="F20" s="150">
        <v>584</v>
      </c>
      <c r="G20" s="153">
        <f t="shared" si="2"/>
        <v>47.17285945072698</v>
      </c>
    </row>
    <row r="21" spans="1:7" ht="12.75">
      <c r="A21" s="149" t="s">
        <v>424</v>
      </c>
      <c r="B21" s="150">
        <v>117</v>
      </c>
      <c r="C21" s="151">
        <f t="shared" si="1"/>
        <v>9.450726978998384</v>
      </c>
      <c r="D21" s="152"/>
      <c r="E21" s="152" t="s">
        <v>425</v>
      </c>
      <c r="F21" s="150">
        <v>301</v>
      </c>
      <c r="G21" s="153">
        <f t="shared" si="2"/>
        <v>24.31340872374798</v>
      </c>
    </row>
    <row r="22" spans="1:7" ht="12.75">
      <c r="A22" s="149" t="s">
        <v>426</v>
      </c>
      <c r="B22" s="150">
        <v>185</v>
      </c>
      <c r="C22" s="151">
        <f t="shared" si="1"/>
        <v>14.94345718901454</v>
      </c>
      <c r="D22" s="152"/>
      <c r="E22" s="152" t="s">
        <v>427</v>
      </c>
      <c r="F22" s="150">
        <v>270</v>
      </c>
      <c r="G22" s="153">
        <f t="shared" si="2"/>
        <v>21.809369951534734</v>
      </c>
    </row>
    <row r="23" spans="1:7" ht="12.75">
      <c r="A23" s="149" t="s">
        <v>428</v>
      </c>
      <c r="B23" s="150">
        <v>95</v>
      </c>
      <c r="C23" s="151">
        <f t="shared" si="1"/>
        <v>7.673667205169629</v>
      </c>
      <c r="D23" s="152"/>
      <c r="E23" s="152" t="s">
        <v>429</v>
      </c>
      <c r="F23" s="150">
        <v>180</v>
      </c>
      <c r="G23" s="153">
        <f t="shared" si="2"/>
        <v>14.539579967689821</v>
      </c>
    </row>
    <row r="24" spans="1:7" ht="12.75">
      <c r="A24" s="149" t="s">
        <v>430</v>
      </c>
      <c r="B24" s="150">
        <v>32</v>
      </c>
      <c r="C24" s="151">
        <f t="shared" si="1"/>
        <v>2.5848142164781907</v>
      </c>
      <c r="D24" s="152"/>
      <c r="E24" s="152" t="s">
        <v>431</v>
      </c>
      <c r="F24" s="150">
        <v>36</v>
      </c>
      <c r="G24" s="153">
        <f t="shared" si="2"/>
        <v>2.9079159935379644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</v>
      </c>
      <c r="G25" s="153">
        <f t="shared" si="2"/>
        <v>0.6462035541195477</v>
      </c>
    </row>
    <row r="26" spans="1:7" ht="12.75">
      <c r="A26" s="149" t="s">
        <v>433</v>
      </c>
      <c r="B26" s="155">
        <v>51.5</v>
      </c>
      <c r="C26" s="156" t="s">
        <v>261</v>
      </c>
      <c r="D26" s="152"/>
      <c r="E26" s="157" t="s">
        <v>434</v>
      </c>
      <c r="F26" s="158">
        <v>47</v>
      </c>
      <c r="G26" s="153">
        <f t="shared" si="2"/>
        <v>3.7964458804523424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23</v>
      </c>
      <c r="G27" s="153">
        <f t="shared" si="2"/>
        <v>1.8578352180936994</v>
      </c>
    </row>
    <row r="28" spans="1:7" ht="12.75">
      <c r="A28" s="149" t="s">
        <v>262</v>
      </c>
      <c r="B28" s="150">
        <v>1047</v>
      </c>
      <c r="C28" s="151">
        <f aca="true" t="shared" si="3" ref="C28:C35">B28*100/B$7</f>
        <v>84.5718901453958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491</v>
      </c>
      <c r="C29" s="151">
        <f t="shared" si="3"/>
        <v>39.66074313408724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556</v>
      </c>
      <c r="C30" s="151">
        <f t="shared" si="3"/>
        <v>44.911147011308564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1024</v>
      </c>
      <c r="C31" s="151">
        <f t="shared" si="3"/>
        <v>82.7140549273021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373</v>
      </c>
      <c r="C32" s="151">
        <f t="shared" si="3"/>
        <v>30.12924071082391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312</v>
      </c>
      <c r="C33" s="151">
        <f t="shared" si="3"/>
        <v>25.20193861066236</v>
      </c>
      <c r="D33" s="152"/>
      <c r="E33" s="143" t="s">
        <v>8</v>
      </c>
      <c r="F33" s="141">
        <v>584</v>
      </c>
      <c r="G33" s="148">
        <v>100</v>
      </c>
    </row>
    <row r="34" spans="1:7" ht="12.75">
      <c r="A34" s="149" t="s">
        <v>0</v>
      </c>
      <c r="B34" s="150">
        <v>146</v>
      </c>
      <c r="C34" s="151">
        <f t="shared" si="3"/>
        <v>11.793214862681745</v>
      </c>
      <c r="D34" s="152"/>
      <c r="E34" s="152" t="s">
        <v>9</v>
      </c>
      <c r="F34" s="150">
        <v>350</v>
      </c>
      <c r="G34" s="153">
        <f aca="true" t="shared" si="4" ref="G34:G42">F34*100/F$33</f>
        <v>59.93150684931507</v>
      </c>
    </row>
    <row r="35" spans="1:7" ht="12.75">
      <c r="A35" s="149" t="s">
        <v>2</v>
      </c>
      <c r="B35" s="150">
        <v>166</v>
      </c>
      <c r="C35" s="151">
        <f t="shared" si="3"/>
        <v>13.408723747980615</v>
      </c>
      <c r="D35" s="152"/>
      <c r="E35" s="152" t="s">
        <v>10</v>
      </c>
      <c r="F35" s="150">
        <v>97</v>
      </c>
      <c r="G35" s="153">
        <f t="shared" si="4"/>
        <v>16.60958904109589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301</v>
      </c>
      <c r="G36" s="153">
        <f t="shared" si="4"/>
        <v>51.54109589041096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78</v>
      </c>
      <c r="G37" s="153">
        <f t="shared" si="4"/>
        <v>13.356164383561644</v>
      </c>
    </row>
    <row r="38" spans="1:7" ht="12.75">
      <c r="A38" s="163" t="s">
        <v>13</v>
      </c>
      <c r="B38" s="150">
        <v>1229</v>
      </c>
      <c r="C38" s="151">
        <f aca="true" t="shared" si="5" ref="C38:C56">B38*100/B$7</f>
        <v>99.2730210016155</v>
      </c>
      <c r="D38" s="152"/>
      <c r="E38" s="152" t="s">
        <v>14</v>
      </c>
      <c r="F38" s="150">
        <v>34</v>
      </c>
      <c r="G38" s="153">
        <f t="shared" si="4"/>
        <v>5.821917808219178</v>
      </c>
    </row>
    <row r="39" spans="1:7" ht="12.75">
      <c r="A39" s="149" t="s">
        <v>15</v>
      </c>
      <c r="B39" s="150">
        <v>1213</v>
      </c>
      <c r="C39" s="151">
        <f t="shared" si="5"/>
        <v>97.98061389337641</v>
      </c>
      <c r="D39" s="152"/>
      <c r="E39" s="152" t="s">
        <v>10</v>
      </c>
      <c r="F39" s="150">
        <v>16</v>
      </c>
      <c r="G39" s="153">
        <f t="shared" si="4"/>
        <v>2.73972602739726</v>
      </c>
    </row>
    <row r="40" spans="1:7" ht="12.75">
      <c r="A40" s="149" t="s">
        <v>16</v>
      </c>
      <c r="B40" s="150">
        <v>2</v>
      </c>
      <c r="C40" s="151">
        <f t="shared" si="5"/>
        <v>0.16155088852988692</v>
      </c>
      <c r="D40" s="152"/>
      <c r="E40" s="152" t="s">
        <v>17</v>
      </c>
      <c r="F40" s="150">
        <v>234</v>
      </c>
      <c r="G40" s="153">
        <f t="shared" si="4"/>
        <v>40.06849315068493</v>
      </c>
    </row>
    <row r="41" spans="1:7" ht="12.75">
      <c r="A41" s="149" t="s">
        <v>18</v>
      </c>
      <c r="B41" s="150">
        <v>1</v>
      </c>
      <c r="C41" s="151">
        <f t="shared" si="5"/>
        <v>0.08077544426494346</v>
      </c>
      <c r="D41" s="152"/>
      <c r="E41" s="152" t="s">
        <v>19</v>
      </c>
      <c r="F41" s="150">
        <v>207</v>
      </c>
      <c r="G41" s="153">
        <f t="shared" si="4"/>
        <v>35.445205479452056</v>
      </c>
    </row>
    <row r="42" spans="1:7" ht="12.75">
      <c r="A42" s="149" t="s">
        <v>20</v>
      </c>
      <c r="B42" s="150">
        <v>7</v>
      </c>
      <c r="C42" s="151">
        <f t="shared" si="5"/>
        <v>0.5654281098546042</v>
      </c>
      <c r="D42" s="152"/>
      <c r="E42" s="152" t="s">
        <v>21</v>
      </c>
      <c r="F42" s="150">
        <v>83</v>
      </c>
      <c r="G42" s="153">
        <f t="shared" si="4"/>
        <v>14.212328767123287</v>
      </c>
    </row>
    <row r="43" spans="1:7" ht="12.75">
      <c r="A43" s="149" t="s">
        <v>22</v>
      </c>
      <c r="B43" s="150">
        <v>1</v>
      </c>
      <c r="C43" s="151">
        <f t="shared" si="5"/>
        <v>0.08077544426494346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</v>
      </c>
      <c r="C44" s="151">
        <f t="shared" si="5"/>
        <v>0.40387722132471726</v>
      </c>
      <c r="D44" s="152"/>
      <c r="E44" s="152" t="s">
        <v>24</v>
      </c>
      <c r="F44" s="160">
        <v>103</v>
      </c>
      <c r="G44" s="164">
        <f>F44*100/F33</f>
        <v>17.636986301369863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223</v>
      </c>
      <c r="G45" s="164">
        <f>F45*100/F33</f>
        <v>38.18493150684932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2.12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2.73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0.08077544426494346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1053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584</v>
      </c>
      <c r="G52" s="153">
        <f>F52*100/F$51</f>
        <v>55.46058879392213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469</v>
      </c>
      <c r="G53" s="153">
        <f>F53*100/F$51</f>
        <v>44.53941120607787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382</v>
      </c>
      <c r="G54" s="153">
        <f>F54*100/F$51</f>
        <v>36.27730294396961</v>
      </c>
    </row>
    <row r="55" spans="1:7" ht="12.75">
      <c r="A55" s="149" t="s">
        <v>43</v>
      </c>
      <c r="B55" s="150">
        <v>6</v>
      </c>
      <c r="C55" s="151">
        <f t="shared" si="5"/>
        <v>0.48465266558966075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9</v>
      </c>
      <c r="C56" s="151">
        <f t="shared" si="5"/>
        <v>0.7269789983844911</v>
      </c>
      <c r="D56" s="152"/>
      <c r="E56" s="152" t="s">
        <v>45</v>
      </c>
      <c r="F56" s="167">
        <v>2.8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16.8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1222</v>
      </c>
      <c r="C60" s="168">
        <f>B60*100/B7</f>
        <v>98.70759289176091</v>
      </c>
      <c r="D60" s="152"/>
      <c r="E60" s="143" t="s">
        <v>51</v>
      </c>
      <c r="F60" s="141">
        <v>584</v>
      </c>
      <c r="G60" s="148">
        <v>100</v>
      </c>
    </row>
    <row r="61" spans="1:7" ht="12.75">
      <c r="A61" s="149" t="s">
        <v>52</v>
      </c>
      <c r="B61" s="160">
        <v>4</v>
      </c>
      <c r="C61" s="168">
        <f>B61*100/B7</f>
        <v>0.32310177705977383</v>
      </c>
      <c r="D61" s="152"/>
      <c r="E61" s="152" t="s">
        <v>53</v>
      </c>
      <c r="F61" s="150">
        <v>480</v>
      </c>
      <c r="G61" s="153">
        <f>F61*100/F$60</f>
        <v>82.1917808219178</v>
      </c>
    </row>
    <row r="62" spans="1:7" ht="12.75">
      <c r="A62" s="149" t="s">
        <v>54</v>
      </c>
      <c r="B62" s="160">
        <v>4</v>
      </c>
      <c r="C62" s="168">
        <f>B62*100/B7</f>
        <v>0.32310177705977383</v>
      </c>
      <c r="D62" s="152"/>
      <c r="E62" s="152" t="s">
        <v>55</v>
      </c>
      <c r="F62" s="150">
        <v>104</v>
      </c>
      <c r="G62" s="153">
        <f>F62*100/F$60</f>
        <v>17.80821917808219</v>
      </c>
    </row>
    <row r="63" spans="1:7" ht="12.75">
      <c r="A63" s="149" t="s">
        <v>56</v>
      </c>
      <c r="B63" s="160">
        <v>8</v>
      </c>
      <c r="C63" s="168">
        <f>B63*100/B7</f>
        <v>0.6462035541195477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2.16</v>
      </c>
      <c r="G64" s="166" t="s">
        <v>261</v>
      </c>
    </row>
    <row r="65" spans="1:7" ht="13.5" thickBot="1">
      <c r="A65" s="171" t="s">
        <v>59</v>
      </c>
      <c r="B65" s="172">
        <v>9</v>
      </c>
      <c r="C65" s="173">
        <f>B65*100/B7</f>
        <v>0.7269789983844911</v>
      </c>
      <c r="D65" s="174"/>
      <c r="E65" s="174" t="s">
        <v>60</v>
      </c>
      <c r="F65" s="175">
        <v>1.95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1292</v>
      </c>
      <c r="G9" s="33">
        <f>(F9/$F$9)*100</f>
        <v>100</v>
      </c>
    </row>
    <row r="10" spans="1:7" ht="12.75">
      <c r="A10" s="29" t="s">
        <v>269</v>
      </c>
      <c r="B10" s="93">
        <v>235</v>
      </c>
      <c r="C10" s="33">
        <f aca="true" t="shared" si="0" ref="C10:C15">(B10/$B$10)*100</f>
        <v>100</v>
      </c>
      <c r="E10" s="34" t="s">
        <v>270</v>
      </c>
      <c r="F10" s="97">
        <v>1269</v>
      </c>
      <c r="G10" s="84">
        <f aca="true" t="shared" si="1" ref="G10:G16">(F10/$F$9)*100</f>
        <v>98.21981424148606</v>
      </c>
    </row>
    <row r="11" spans="1:8" ht="12.75">
      <c r="A11" s="36" t="s">
        <v>271</v>
      </c>
      <c r="B11" s="98">
        <v>19</v>
      </c>
      <c r="C11" s="35">
        <f t="shared" si="0"/>
        <v>8.085106382978724</v>
      </c>
      <c r="E11" s="34" t="s">
        <v>272</v>
      </c>
      <c r="F11" s="97">
        <v>1266</v>
      </c>
      <c r="G11" s="84">
        <f t="shared" si="1"/>
        <v>97.9876160990712</v>
      </c>
      <c r="H11" s="15" t="s">
        <v>250</v>
      </c>
    </row>
    <row r="12" spans="1:8" ht="12.75">
      <c r="A12" s="36" t="s">
        <v>273</v>
      </c>
      <c r="B12" s="98">
        <v>15</v>
      </c>
      <c r="C12" s="35">
        <f t="shared" si="0"/>
        <v>6.382978723404255</v>
      </c>
      <c r="E12" s="34" t="s">
        <v>274</v>
      </c>
      <c r="F12" s="97">
        <v>961</v>
      </c>
      <c r="G12" s="84">
        <f t="shared" si="1"/>
        <v>74.38080495356037</v>
      </c>
      <c r="H12" s="15" t="s">
        <v>250</v>
      </c>
    </row>
    <row r="13" spans="1:7" ht="12.75">
      <c r="A13" s="36" t="s">
        <v>275</v>
      </c>
      <c r="B13" s="98">
        <v>93</v>
      </c>
      <c r="C13" s="35">
        <f t="shared" si="0"/>
        <v>39.57446808510638</v>
      </c>
      <c r="E13" s="34" t="s">
        <v>276</v>
      </c>
      <c r="F13" s="97">
        <v>305</v>
      </c>
      <c r="G13" s="84">
        <f t="shared" si="1"/>
        <v>23.606811145510836</v>
      </c>
    </row>
    <row r="14" spans="1:7" ht="12.75">
      <c r="A14" s="36" t="s">
        <v>277</v>
      </c>
      <c r="B14" s="98">
        <v>60</v>
      </c>
      <c r="C14" s="35">
        <f t="shared" si="0"/>
        <v>25.53191489361702</v>
      </c>
      <c r="E14" s="34" t="s">
        <v>166</v>
      </c>
      <c r="F14" s="97">
        <v>3</v>
      </c>
      <c r="G14" s="84">
        <f t="shared" si="1"/>
        <v>0.23219814241486067</v>
      </c>
    </row>
    <row r="15" spans="1:7" ht="12.75">
      <c r="A15" s="36" t="s">
        <v>324</v>
      </c>
      <c r="B15" s="97">
        <v>48</v>
      </c>
      <c r="C15" s="35">
        <f t="shared" si="0"/>
        <v>20.425531914893615</v>
      </c>
      <c r="E15" s="34" t="s">
        <v>278</v>
      </c>
      <c r="F15" s="97">
        <v>23</v>
      </c>
      <c r="G15" s="84">
        <f t="shared" si="1"/>
        <v>1.780185758513932</v>
      </c>
    </row>
    <row r="16" spans="1:7" ht="12.75">
      <c r="A16" s="36"/>
      <c r="B16" s="93" t="s">
        <v>250</v>
      </c>
      <c r="C16" s="10"/>
      <c r="E16" s="34" t="s">
        <v>279</v>
      </c>
      <c r="F16" s="98">
        <v>5</v>
      </c>
      <c r="G16" s="84">
        <f t="shared" si="1"/>
        <v>0.38699690402476783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</v>
      </c>
      <c r="G17" s="84">
        <f>(F17/$F$9)*100</f>
        <v>1.08359133126935</v>
      </c>
    </row>
    <row r="18" spans="1:7" ht="12.75">
      <c r="A18" s="29" t="s">
        <v>282</v>
      </c>
      <c r="B18" s="93">
        <v>1029</v>
      </c>
      <c r="C18" s="33">
        <f>(B18/$B$18)*100</f>
        <v>100</v>
      </c>
      <c r="E18" s="34" t="s">
        <v>283</v>
      </c>
      <c r="F18" s="97">
        <v>9</v>
      </c>
      <c r="G18" s="84">
        <f>(F18/$F$9)*100</f>
        <v>0.696594427244582</v>
      </c>
    </row>
    <row r="19" spans="1:7" ht="12.75">
      <c r="A19" s="36" t="s">
        <v>284</v>
      </c>
      <c r="B19" s="97">
        <v>13</v>
      </c>
      <c r="C19" s="84">
        <f aca="true" t="shared" si="2" ref="C19:C25">(B19/$B$18)*100</f>
        <v>1.2633624878522838</v>
      </c>
      <c r="E19" s="34"/>
      <c r="F19" s="97" t="s">
        <v>250</v>
      </c>
      <c r="G19" s="84"/>
    </row>
    <row r="20" spans="1:7" ht="12.75">
      <c r="A20" s="36" t="s">
        <v>285</v>
      </c>
      <c r="B20" s="97">
        <v>16</v>
      </c>
      <c r="C20" s="84">
        <f t="shared" si="2"/>
        <v>1.5549076773566568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192</v>
      </c>
      <c r="C21" s="84">
        <f t="shared" si="2"/>
        <v>18.658892128279884</v>
      </c>
      <c r="E21" s="38" t="s">
        <v>167</v>
      </c>
      <c r="F21" s="80">
        <v>23</v>
      </c>
      <c r="G21" s="33">
        <f>(F21/$F$21)*100</f>
        <v>100</v>
      </c>
    </row>
    <row r="22" spans="1:7" ht="12.75">
      <c r="A22" s="36" t="s">
        <v>302</v>
      </c>
      <c r="B22" s="97">
        <v>191</v>
      </c>
      <c r="C22" s="84">
        <f t="shared" si="2"/>
        <v>18.56171039844509</v>
      </c>
      <c r="E22" s="34" t="s">
        <v>303</v>
      </c>
      <c r="F22" s="97">
        <v>11</v>
      </c>
      <c r="G22" s="84">
        <f aca="true" t="shared" si="3" ref="G22:G27">(F22/$F$21)*100</f>
        <v>47.82608695652174</v>
      </c>
    </row>
    <row r="23" spans="1:7" ht="12.75">
      <c r="A23" s="36" t="s">
        <v>304</v>
      </c>
      <c r="B23" s="97">
        <v>74</v>
      </c>
      <c r="C23" s="84">
        <f t="shared" si="2"/>
        <v>7.191448007774539</v>
      </c>
      <c r="E23" s="34" t="s">
        <v>305</v>
      </c>
      <c r="F23" s="97">
        <v>5</v>
      </c>
      <c r="G23" s="84">
        <f t="shared" si="3"/>
        <v>21.73913043478261</v>
      </c>
    </row>
    <row r="24" spans="1:7" ht="12.75">
      <c r="A24" s="36" t="s">
        <v>306</v>
      </c>
      <c r="B24" s="97">
        <v>338</v>
      </c>
      <c r="C24" s="84">
        <f t="shared" si="2"/>
        <v>32.84742468415938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205</v>
      </c>
      <c r="C25" s="84">
        <f t="shared" si="2"/>
        <v>19.922254616132168</v>
      </c>
      <c r="E25" s="34" t="s">
        <v>309</v>
      </c>
      <c r="F25" s="97">
        <v>2</v>
      </c>
      <c r="G25" s="84">
        <f t="shared" si="3"/>
        <v>8.695652173913043</v>
      </c>
    </row>
    <row r="26" spans="1:7" ht="12.75">
      <c r="A26" s="36"/>
      <c r="B26" s="93" t="s">
        <v>250</v>
      </c>
      <c r="C26" s="35"/>
      <c r="E26" s="34" t="s">
        <v>310</v>
      </c>
      <c r="F26" s="97">
        <v>5</v>
      </c>
      <c r="G26" s="84">
        <f t="shared" si="3"/>
        <v>21.73913043478261</v>
      </c>
    </row>
    <row r="27" spans="1:7" ht="12.75">
      <c r="A27" s="36" t="s">
        <v>311</v>
      </c>
      <c r="B27" s="108">
        <v>97.2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52.8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1249</v>
      </c>
      <c r="G30" s="33">
        <f>(F30/$F$30)*100</f>
        <v>100</v>
      </c>
      <c r="J30" s="39"/>
    </row>
    <row r="31" spans="1:10" ht="12.75">
      <c r="A31" s="95" t="s">
        <v>296</v>
      </c>
      <c r="B31" s="93">
        <v>1123</v>
      </c>
      <c r="C31" s="33">
        <f>(B31/$B$31)*100</f>
        <v>100</v>
      </c>
      <c r="E31" s="34" t="s">
        <v>317</v>
      </c>
      <c r="F31" s="97">
        <v>1181</v>
      </c>
      <c r="G31" s="101">
        <f>(F31/$F$30)*100</f>
        <v>94.55564451561249</v>
      </c>
      <c r="J31" s="39"/>
    </row>
    <row r="32" spans="1:10" ht="12.75">
      <c r="A32" s="36" t="s">
        <v>318</v>
      </c>
      <c r="B32" s="97">
        <v>230</v>
      </c>
      <c r="C32" s="10">
        <f>(B32/$B$31)*100</f>
        <v>20.480854853072127</v>
      </c>
      <c r="E32" s="34" t="s">
        <v>319</v>
      </c>
      <c r="F32" s="97">
        <v>68</v>
      </c>
      <c r="G32" s="101">
        <f aca="true" t="shared" si="4" ref="G32:G39">(F32/$F$30)*100</f>
        <v>5.44435548438751</v>
      </c>
      <c r="J32" s="39"/>
    </row>
    <row r="33" spans="1:10" ht="12.75">
      <c r="A33" s="36" t="s">
        <v>320</v>
      </c>
      <c r="B33" s="97">
        <v>654</v>
      </c>
      <c r="C33" s="10">
        <f aca="true" t="shared" si="5" ref="C33:C38">(B33/$B$31)*100</f>
        <v>58.23686553873553</v>
      </c>
      <c r="E33" s="34" t="s">
        <v>321</v>
      </c>
      <c r="F33" s="97">
        <v>18</v>
      </c>
      <c r="G33" s="101">
        <f t="shared" si="4"/>
        <v>1.4411529223378703</v>
      </c>
      <c r="J33" s="39"/>
    </row>
    <row r="34" spans="1:7" ht="12.75">
      <c r="A34" s="36" t="s">
        <v>322</v>
      </c>
      <c r="B34" s="97">
        <v>29</v>
      </c>
      <c r="C34" s="10">
        <f t="shared" si="5"/>
        <v>2.5823686553873553</v>
      </c>
      <c r="E34" s="34" t="s">
        <v>323</v>
      </c>
      <c r="F34" s="97">
        <v>23</v>
      </c>
      <c r="G34" s="101">
        <f t="shared" si="4"/>
        <v>1.8414731785428344</v>
      </c>
    </row>
    <row r="35" spans="1:7" ht="12.75">
      <c r="A35" s="36" t="s">
        <v>325</v>
      </c>
      <c r="B35" s="97">
        <v>93</v>
      </c>
      <c r="C35" s="10">
        <f t="shared" si="5"/>
        <v>8.281389136242208</v>
      </c>
      <c r="E35" s="34" t="s">
        <v>321</v>
      </c>
      <c r="F35" s="97">
        <v>11</v>
      </c>
      <c r="G35" s="101">
        <f t="shared" si="4"/>
        <v>0.8807045636509208</v>
      </c>
    </row>
    <row r="36" spans="1:7" ht="12.75">
      <c r="A36" s="36" t="s">
        <v>297</v>
      </c>
      <c r="B36" s="97">
        <v>77</v>
      </c>
      <c r="C36" s="10">
        <f t="shared" si="5"/>
        <v>6.8566340160284955</v>
      </c>
      <c r="E36" s="34" t="s">
        <v>327</v>
      </c>
      <c r="F36" s="97">
        <v>43</v>
      </c>
      <c r="G36" s="101">
        <f t="shared" si="4"/>
        <v>3.4427542033626897</v>
      </c>
    </row>
    <row r="37" spans="1:7" ht="12.75">
      <c r="A37" s="36" t="s">
        <v>326</v>
      </c>
      <c r="B37" s="97">
        <v>117</v>
      </c>
      <c r="C37" s="10">
        <f t="shared" si="5"/>
        <v>10.418521816562778</v>
      </c>
      <c r="E37" s="34" t="s">
        <v>321</v>
      </c>
      <c r="F37" s="97">
        <v>7</v>
      </c>
      <c r="G37" s="101">
        <f t="shared" si="4"/>
        <v>0.5604483586869495</v>
      </c>
    </row>
    <row r="38" spans="1:7" ht="12.75">
      <c r="A38" s="36" t="s">
        <v>297</v>
      </c>
      <c r="B38" s="97">
        <v>65</v>
      </c>
      <c r="C38" s="10">
        <f t="shared" si="5"/>
        <v>5.78806767586821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</v>
      </c>
      <c r="C42" s="33">
        <f>(B42/$B$42)*100</f>
        <v>100</v>
      </c>
      <c r="E42" s="31" t="s">
        <v>268</v>
      </c>
      <c r="F42" s="80">
        <v>1292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1766</v>
      </c>
      <c r="G43" s="107">
        <f aca="true" t="shared" si="6" ref="G43:G71">(F43/$F$42)*100</f>
        <v>136.687306501548</v>
      </c>
    </row>
    <row r="44" spans="1:7" ht="12.75">
      <c r="A44" s="36"/>
      <c r="B44" s="93" t="s">
        <v>250</v>
      </c>
      <c r="C44" s="10"/>
      <c r="E44" s="1" t="s">
        <v>329</v>
      </c>
      <c r="F44" s="97">
        <v>7</v>
      </c>
      <c r="G44" s="101">
        <f t="shared" si="6"/>
        <v>0.541795665634675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1099</v>
      </c>
      <c r="C46" s="33">
        <f>(B46/$B$46)*100</f>
        <v>100</v>
      </c>
      <c r="E46" s="1" t="s">
        <v>332</v>
      </c>
      <c r="F46" s="97">
        <v>12</v>
      </c>
      <c r="G46" s="101">
        <f t="shared" si="6"/>
        <v>0.9287925696594427</v>
      </c>
    </row>
    <row r="47" spans="1:7" ht="12.75">
      <c r="A47" s="36" t="s">
        <v>333</v>
      </c>
      <c r="B47" s="97">
        <v>218</v>
      </c>
      <c r="C47" s="10">
        <f>(B47/$B$46)*100</f>
        <v>19.836214740673338</v>
      </c>
      <c r="E47" s="1" t="s">
        <v>334</v>
      </c>
      <c r="F47" s="97">
        <v>23</v>
      </c>
      <c r="G47" s="101">
        <f t="shared" si="6"/>
        <v>1.780185758513932</v>
      </c>
    </row>
    <row r="48" spans="1:7" ht="12.75">
      <c r="A48" s="36"/>
      <c r="B48" s="93" t="s">
        <v>250</v>
      </c>
      <c r="C48" s="10"/>
      <c r="E48" s="1" t="s">
        <v>335</v>
      </c>
      <c r="F48" s="97">
        <v>282</v>
      </c>
      <c r="G48" s="101">
        <f t="shared" si="6"/>
        <v>21.826625386996902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42</v>
      </c>
      <c r="G49" s="101">
        <f t="shared" si="6"/>
        <v>3.2507739938080498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0.541795665634675</v>
      </c>
    </row>
    <row r="51" spans="1:7" ht="12.75">
      <c r="A51" s="5" t="s">
        <v>338</v>
      </c>
      <c r="B51" s="93">
        <v>182</v>
      </c>
      <c r="C51" s="33">
        <f>(B51/$B$51)*100</f>
        <v>100</v>
      </c>
      <c r="E51" s="1" t="s">
        <v>339</v>
      </c>
      <c r="F51" s="97">
        <v>291</v>
      </c>
      <c r="G51" s="101">
        <f t="shared" si="6"/>
        <v>22.523219814241486</v>
      </c>
    </row>
    <row r="52" spans="1:7" ht="12.75">
      <c r="A52" s="4" t="s">
        <v>340</v>
      </c>
      <c r="B52" s="98">
        <v>10</v>
      </c>
      <c r="C52" s="10">
        <f>(B52/$B$51)*100</f>
        <v>5.4945054945054945</v>
      </c>
      <c r="E52" s="1" t="s">
        <v>341</v>
      </c>
      <c r="F52" s="97">
        <v>32</v>
      </c>
      <c r="G52" s="101">
        <f t="shared" si="6"/>
        <v>2.476780185758514</v>
      </c>
    </row>
    <row r="53" spans="1:7" ht="12.75">
      <c r="A53" s="4"/>
      <c r="B53" s="93" t="s">
        <v>250</v>
      </c>
      <c r="C53" s="10"/>
      <c r="E53" s="1" t="s">
        <v>342</v>
      </c>
      <c r="F53" s="97">
        <v>5</v>
      </c>
      <c r="G53" s="101">
        <f t="shared" si="6"/>
        <v>0.38699690402476783</v>
      </c>
    </row>
    <row r="54" spans="1:7" ht="14.25">
      <c r="A54" s="5" t="s">
        <v>343</v>
      </c>
      <c r="B54" s="93">
        <v>737</v>
      </c>
      <c r="C54" s="33">
        <f>(B54/$B$54)*100</f>
        <v>100</v>
      </c>
      <c r="E54" s="1" t="s">
        <v>201</v>
      </c>
      <c r="F54" s="97">
        <v>447</v>
      </c>
      <c r="G54" s="101">
        <f t="shared" si="6"/>
        <v>34.59752321981424</v>
      </c>
    </row>
    <row r="55" spans="1:7" ht="12.75">
      <c r="A55" s="4" t="s">
        <v>340</v>
      </c>
      <c r="B55" s="98">
        <v>107</v>
      </c>
      <c r="C55" s="10">
        <f>(B55/$B$54)*100</f>
        <v>14.518317503392131</v>
      </c>
      <c r="E55" s="1" t="s">
        <v>344</v>
      </c>
      <c r="F55" s="97">
        <v>247</v>
      </c>
      <c r="G55" s="101">
        <f t="shared" si="6"/>
        <v>19.11764705882353</v>
      </c>
    </row>
    <row r="56" spans="1:7" ht="12.75">
      <c r="A56" s="4" t="s">
        <v>345</v>
      </c>
      <c r="B56" s="119">
        <v>50.5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630</v>
      </c>
      <c r="C57" s="10">
        <f>(B57/$B$54)*100</f>
        <v>85.48168249660787</v>
      </c>
      <c r="E57" s="1" t="s">
        <v>348</v>
      </c>
      <c r="F57" s="97">
        <v>8</v>
      </c>
      <c r="G57" s="101">
        <f t="shared" si="6"/>
        <v>0.6191950464396285</v>
      </c>
    </row>
    <row r="58" spans="1:7" ht="12.75">
      <c r="A58" s="4" t="s">
        <v>345</v>
      </c>
      <c r="B58" s="119">
        <v>76.7</v>
      </c>
      <c r="C58" s="37" t="s">
        <v>261</v>
      </c>
      <c r="E58" s="1" t="s">
        <v>349</v>
      </c>
      <c r="F58" s="97">
        <v>101</v>
      </c>
      <c r="G58" s="101">
        <f t="shared" si="6"/>
        <v>7.817337461300309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330</v>
      </c>
      <c r="C60" s="33">
        <f>(B60/$B$60)*100</f>
        <v>100</v>
      </c>
      <c r="E60" s="1" t="s">
        <v>352</v>
      </c>
      <c r="F60" s="97">
        <v>6</v>
      </c>
      <c r="G60" s="101">
        <f t="shared" si="6"/>
        <v>0.46439628482972134</v>
      </c>
    </row>
    <row r="61" spans="1:7" ht="12.75">
      <c r="A61" s="4" t="s">
        <v>340</v>
      </c>
      <c r="B61" s="97">
        <v>81</v>
      </c>
      <c r="C61" s="10">
        <f>(B61/$B$60)*100</f>
        <v>24.545454545454547</v>
      </c>
      <c r="E61" s="1" t="s">
        <v>353</v>
      </c>
      <c r="F61" s="97">
        <v>41</v>
      </c>
      <c r="G61" s="101">
        <f t="shared" si="6"/>
        <v>3.1733746130030958</v>
      </c>
    </row>
    <row r="62" spans="1:7" ht="12.75">
      <c r="A62" s="4"/>
      <c r="B62" s="93" t="s">
        <v>250</v>
      </c>
      <c r="C62" s="10"/>
      <c r="E62" s="1" t="s">
        <v>354</v>
      </c>
      <c r="F62" s="97">
        <v>81</v>
      </c>
      <c r="G62" s="101">
        <f t="shared" si="6"/>
        <v>6.269349845201239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1249</v>
      </c>
      <c r="C64" s="33">
        <f>(B64/$B$64)*100</f>
        <v>100</v>
      </c>
      <c r="E64" s="1" t="s">
        <v>358</v>
      </c>
      <c r="F64" s="97">
        <v>5</v>
      </c>
      <c r="G64" s="101">
        <f t="shared" si="6"/>
        <v>0.38699690402476783</v>
      </c>
    </row>
    <row r="65" spans="1:7" ht="12.75">
      <c r="A65" s="4" t="s">
        <v>256</v>
      </c>
      <c r="B65" s="97">
        <v>774</v>
      </c>
      <c r="C65" s="10">
        <f>(B65/$B$64)*100</f>
        <v>61.96957566052842</v>
      </c>
      <c r="E65" s="1" t="s">
        <v>359</v>
      </c>
      <c r="F65" s="97">
        <v>3</v>
      </c>
      <c r="G65" s="101">
        <f t="shared" si="6"/>
        <v>0.23219814241486067</v>
      </c>
    </row>
    <row r="66" spans="1:7" ht="12.75">
      <c r="A66" s="4" t="s">
        <v>257</v>
      </c>
      <c r="B66" s="97">
        <v>472</v>
      </c>
      <c r="C66" s="10">
        <f aca="true" t="shared" si="7" ref="C66:C71">(B66/$B$64)*100</f>
        <v>37.7902321857486</v>
      </c>
      <c r="E66" s="1" t="s">
        <v>360</v>
      </c>
      <c r="F66" s="97">
        <v>12</v>
      </c>
      <c r="G66" s="101">
        <f t="shared" si="6"/>
        <v>0.9287925696594427</v>
      </c>
    </row>
    <row r="67" spans="1:7" ht="12.75">
      <c r="A67" s="4" t="s">
        <v>361</v>
      </c>
      <c r="B67" s="97">
        <v>198</v>
      </c>
      <c r="C67" s="10">
        <f t="shared" si="7"/>
        <v>15.852682145716573</v>
      </c>
      <c r="E67" s="1" t="s">
        <v>362</v>
      </c>
      <c r="F67" s="97">
        <v>1</v>
      </c>
      <c r="G67" s="101">
        <f t="shared" si="6"/>
        <v>0.07739938080495357</v>
      </c>
    </row>
    <row r="68" spans="1:7" ht="12.75">
      <c r="A68" s="4" t="s">
        <v>363</v>
      </c>
      <c r="B68" s="97">
        <v>274</v>
      </c>
      <c r="C68" s="10">
        <f t="shared" si="7"/>
        <v>21.937550040032026</v>
      </c>
      <c r="E68" s="1" t="s">
        <v>364</v>
      </c>
      <c r="F68" s="97">
        <v>40</v>
      </c>
      <c r="G68" s="101">
        <f t="shared" si="6"/>
        <v>3.0959752321981426</v>
      </c>
    </row>
    <row r="69" spans="1:7" ht="12.75">
      <c r="A69" s="4" t="s">
        <v>365</v>
      </c>
      <c r="B69" s="97">
        <v>192</v>
      </c>
      <c r="C69" s="10">
        <f t="shared" si="7"/>
        <v>15.372297838270615</v>
      </c>
      <c r="E69" s="1" t="s">
        <v>366</v>
      </c>
      <c r="F69" s="97">
        <v>16</v>
      </c>
      <c r="G69" s="101">
        <f t="shared" si="6"/>
        <v>1.238390092879257</v>
      </c>
    </row>
    <row r="70" spans="1:7" ht="12.75">
      <c r="A70" s="4" t="s">
        <v>367</v>
      </c>
      <c r="B70" s="97">
        <v>82</v>
      </c>
      <c r="C70" s="10">
        <f t="shared" si="7"/>
        <v>6.5652522017614094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</v>
      </c>
      <c r="C71" s="40">
        <f t="shared" si="7"/>
        <v>0.24019215372297836</v>
      </c>
      <c r="D71" s="41"/>
      <c r="E71" s="9" t="s">
        <v>369</v>
      </c>
      <c r="F71" s="103">
        <v>57</v>
      </c>
      <c r="G71" s="104">
        <f t="shared" si="6"/>
        <v>4.411764705882353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E10" sqref="E10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1115</v>
      </c>
      <c r="C9" s="81">
        <f>(B9/$B$9)*100</f>
        <v>100</v>
      </c>
      <c r="D9" s="65"/>
      <c r="E9" s="79" t="s">
        <v>381</v>
      </c>
      <c r="F9" s="80">
        <v>580</v>
      </c>
      <c r="G9" s="81">
        <f>(F9/$F$9)*100</f>
        <v>100</v>
      </c>
    </row>
    <row r="10" spans="1:7" ht="12.75">
      <c r="A10" s="82" t="s">
        <v>382</v>
      </c>
      <c r="B10" s="97">
        <v>630</v>
      </c>
      <c r="C10" s="105">
        <f>(B10/$B$9)*100</f>
        <v>56.502242152466366</v>
      </c>
      <c r="D10" s="65"/>
      <c r="E10" s="78" t="s">
        <v>383</v>
      </c>
      <c r="F10" s="97">
        <v>24</v>
      </c>
      <c r="G10" s="105">
        <f aca="true" t="shared" si="0" ref="G10:G19">(F10/$F$9)*100</f>
        <v>4.137931034482759</v>
      </c>
    </row>
    <row r="11" spans="1:7" ht="12.75">
      <c r="A11" s="82" t="s">
        <v>384</v>
      </c>
      <c r="B11" s="97">
        <v>630</v>
      </c>
      <c r="C11" s="105">
        <f aca="true" t="shared" si="1" ref="C11:C16">(B11/$B$9)*100</f>
        <v>56.502242152466366</v>
      </c>
      <c r="D11" s="65"/>
      <c r="E11" s="78" t="s">
        <v>385</v>
      </c>
      <c r="F11" s="97">
        <v>12</v>
      </c>
      <c r="G11" s="105">
        <f t="shared" si="0"/>
        <v>2.0689655172413794</v>
      </c>
    </row>
    <row r="12" spans="1:7" ht="12.75">
      <c r="A12" s="82" t="s">
        <v>386</v>
      </c>
      <c r="B12" s="97">
        <v>600</v>
      </c>
      <c r="C12" s="105">
        <f>(B12/$B$9)*100</f>
        <v>53.81165919282511</v>
      </c>
      <c r="D12" s="65"/>
      <c r="E12" s="78" t="s">
        <v>387</v>
      </c>
      <c r="F12" s="97">
        <v>41</v>
      </c>
      <c r="G12" s="105">
        <f t="shared" si="0"/>
        <v>7.06896551724138</v>
      </c>
    </row>
    <row r="13" spans="1:7" ht="12.75">
      <c r="A13" s="82" t="s">
        <v>388</v>
      </c>
      <c r="B13" s="97">
        <v>30</v>
      </c>
      <c r="C13" s="105">
        <f>(B13/$B$9)*100</f>
        <v>2.690582959641256</v>
      </c>
      <c r="D13" s="65"/>
      <c r="E13" s="78" t="s">
        <v>389</v>
      </c>
      <c r="F13" s="97">
        <v>44</v>
      </c>
      <c r="G13" s="105">
        <f t="shared" si="0"/>
        <v>7.586206896551724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58</v>
      </c>
      <c r="G14" s="105">
        <f t="shared" si="0"/>
        <v>10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96</v>
      </c>
      <c r="G15" s="105">
        <f t="shared" si="0"/>
        <v>16.551724137931036</v>
      </c>
    </row>
    <row r="16" spans="1:7" ht="12.75">
      <c r="A16" s="82" t="s">
        <v>67</v>
      </c>
      <c r="B16" s="97">
        <v>485</v>
      </c>
      <c r="C16" s="105">
        <f t="shared" si="1"/>
        <v>43.49775784753363</v>
      </c>
      <c r="D16" s="65"/>
      <c r="E16" s="78" t="s">
        <v>68</v>
      </c>
      <c r="F16" s="97">
        <v>94</v>
      </c>
      <c r="G16" s="105">
        <f t="shared" si="0"/>
        <v>16.206896551724135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100</v>
      </c>
      <c r="G17" s="105">
        <f t="shared" si="0"/>
        <v>17.24137931034483</v>
      </c>
    </row>
    <row r="18" spans="1:7" ht="12.75">
      <c r="A18" s="77" t="s">
        <v>70</v>
      </c>
      <c r="B18" s="80">
        <v>595</v>
      </c>
      <c r="C18" s="81">
        <f>(B18/$B$18)*100</f>
        <v>100</v>
      </c>
      <c r="D18" s="65"/>
      <c r="E18" s="78" t="s">
        <v>170</v>
      </c>
      <c r="F18" s="97">
        <v>49</v>
      </c>
      <c r="G18" s="105">
        <f t="shared" si="0"/>
        <v>8.448275862068966</v>
      </c>
    </row>
    <row r="19" spans="1:9" ht="12.75">
      <c r="A19" s="82" t="s">
        <v>382</v>
      </c>
      <c r="B19" s="97">
        <v>293</v>
      </c>
      <c r="C19" s="105">
        <f>(B19/$B$18)*100</f>
        <v>49.2436974789916</v>
      </c>
      <c r="D19" s="65"/>
      <c r="E19" s="78" t="s">
        <v>169</v>
      </c>
      <c r="F19" s="98">
        <v>62</v>
      </c>
      <c r="G19" s="105">
        <f t="shared" si="0"/>
        <v>10.689655172413794</v>
      </c>
      <c r="I19" s="117"/>
    </row>
    <row r="20" spans="1:7" ht="12.75">
      <c r="A20" s="82" t="s">
        <v>384</v>
      </c>
      <c r="B20" s="97">
        <v>293</v>
      </c>
      <c r="C20" s="105">
        <f>(B20/$B$18)*100</f>
        <v>49.2436974789916</v>
      </c>
      <c r="D20" s="65"/>
      <c r="E20" s="78" t="s">
        <v>71</v>
      </c>
      <c r="F20" s="97">
        <v>77790</v>
      </c>
      <c r="G20" s="112" t="s">
        <v>261</v>
      </c>
    </row>
    <row r="21" spans="1:7" ht="12.75">
      <c r="A21" s="82" t="s">
        <v>386</v>
      </c>
      <c r="B21" s="97">
        <v>283</v>
      </c>
      <c r="C21" s="105">
        <f>(B21/$B$18)*100</f>
        <v>47.56302521008403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429</v>
      </c>
      <c r="G22" s="105">
        <f>(F22/$F$9)*100</f>
        <v>73.9655172413793</v>
      </c>
    </row>
    <row r="23" spans="1:7" ht="12.75">
      <c r="A23" s="77" t="s">
        <v>73</v>
      </c>
      <c r="B23" s="80">
        <v>58</v>
      </c>
      <c r="C23" s="81">
        <f>(B23/$B$23)*100</f>
        <v>100</v>
      </c>
      <c r="D23" s="65"/>
      <c r="E23" s="78" t="s">
        <v>74</v>
      </c>
      <c r="F23" s="97">
        <v>99847</v>
      </c>
      <c r="G23" s="112" t="s">
        <v>261</v>
      </c>
    </row>
    <row r="24" spans="1:7" ht="12.75">
      <c r="A24" s="82" t="s">
        <v>75</v>
      </c>
      <c r="B24" s="97">
        <v>29</v>
      </c>
      <c r="C24" s="105">
        <f>(B24/$B$23)*100</f>
        <v>50</v>
      </c>
      <c r="D24" s="65"/>
      <c r="E24" s="78" t="s">
        <v>76</v>
      </c>
      <c r="F24" s="97">
        <v>243</v>
      </c>
      <c r="G24" s="105">
        <f>(F24/$F$9)*100</f>
        <v>41.89655172413793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14748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</v>
      </c>
      <c r="G26" s="105">
        <f>(F26/$F$9)*100</f>
        <v>2.586206896551724</v>
      </c>
    </row>
    <row r="27" spans="1:7" ht="12.75">
      <c r="A27" s="77" t="s">
        <v>85</v>
      </c>
      <c r="B27" s="80">
        <v>588</v>
      </c>
      <c r="C27" s="81">
        <f>(B27/$B$27)*100</f>
        <v>100</v>
      </c>
      <c r="D27" s="65"/>
      <c r="E27" s="78" t="s">
        <v>78</v>
      </c>
      <c r="F27" s="98">
        <v>10027</v>
      </c>
      <c r="G27" s="112" t="s">
        <v>261</v>
      </c>
    </row>
    <row r="28" spans="1:7" ht="12.75">
      <c r="A28" s="82" t="s">
        <v>86</v>
      </c>
      <c r="B28" s="97">
        <v>437</v>
      </c>
      <c r="C28" s="105">
        <f aca="true" t="shared" si="2" ref="C28:C33">(B28/$B$27)*100</f>
        <v>74.31972789115646</v>
      </c>
      <c r="D28" s="65"/>
      <c r="E28" s="78" t="s">
        <v>79</v>
      </c>
      <c r="F28" s="97">
        <v>4</v>
      </c>
      <c r="G28" s="105">
        <f>(F28/$F$9)*100</f>
        <v>0.6896551724137931</v>
      </c>
    </row>
    <row r="29" spans="1:7" ht="12.75">
      <c r="A29" s="82" t="s">
        <v>87</v>
      </c>
      <c r="B29" s="97">
        <v>37</v>
      </c>
      <c r="C29" s="105">
        <f t="shared" si="2"/>
        <v>6.292517006802721</v>
      </c>
      <c r="D29" s="65"/>
      <c r="E29" s="78" t="s">
        <v>80</v>
      </c>
      <c r="F29" s="97">
        <v>7875</v>
      </c>
      <c r="G29" s="112" t="s">
        <v>261</v>
      </c>
    </row>
    <row r="30" spans="1:7" ht="12.75">
      <c r="A30" s="82" t="s">
        <v>88</v>
      </c>
      <c r="B30" s="97">
        <v>32</v>
      </c>
      <c r="C30" s="105">
        <f t="shared" si="2"/>
        <v>5.442176870748299</v>
      </c>
      <c r="D30" s="65"/>
      <c r="E30" s="78" t="s">
        <v>81</v>
      </c>
      <c r="F30" s="97">
        <v>165</v>
      </c>
      <c r="G30" s="105">
        <f>(F30/$F$9)*100</f>
        <v>28.448275862068968</v>
      </c>
    </row>
    <row r="31" spans="1:7" ht="12.75">
      <c r="A31" s="82" t="s">
        <v>115</v>
      </c>
      <c r="B31" s="97">
        <v>29</v>
      </c>
      <c r="C31" s="105">
        <f t="shared" si="2"/>
        <v>4.931972789115646</v>
      </c>
      <c r="D31" s="65"/>
      <c r="E31" s="78" t="s">
        <v>82</v>
      </c>
      <c r="F31" s="97">
        <v>32199</v>
      </c>
      <c r="G31" s="112" t="s">
        <v>261</v>
      </c>
    </row>
    <row r="32" spans="1:7" ht="12.75">
      <c r="A32" s="82" t="s">
        <v>89</v>
      </c>
      <c r="B32" s="97">
        <v>3</v>
      </c>
      <c r="C32" s="105">
        <f t="shared" si="2"/>
        <v>0.5102040816326531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50</v>
      </c>
      <c r="C33" s="105">
        <f t="shared" si="2"/>
        <v>8.503401360544217</v>
      </c>
      <c r="D33" s="65"/>
      <c r="E33" s="79" t="s">
        <v>84</v>
      </c>
      <c r="F33" s="80">
        <v>366</v>
      </c>
      <c r="G33" s="81">
        <f>(F33/$F$33)*100</f>
        <v>100</v>
      </c>
    </row>
    <row r="34" spans="1:7" ht="12.75">
      <c r="A34" s="82" t="s">
        <v>91</v>
      </c>
      <c r="B34" s="120">
        <v>33.1</v>
      </c>
      <c r="C34" s="112" t="s">
        <v>261</v>
      </c>
      <c r="D34" s="65"/>
      <c r="E34" s="78" t="s">
        <v>383</v>
      </c>
      <c r="F34" s="97">
        <v>1</v>
      </c>
      <c r="G34" s="105">
        <f aca="true" t="shared" si="3" ref="G34:G43">(F34/$F$33)*100</f>
        <v>0.273224043715847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</v>
      </c>
      <c r="G36" s="105">
        <f t="shared" si="3"/>
        <v>4.918032786885246</v>
      </c>
    </row>
    <row r="37" spans="1:7" ht="12.75">
      <c r="A37" s="77" t="s">
        <v>94</v>
      </c>
      <c r="B37" s="80">
        <v>600</v>
      </c>
      <c r="C37" s="81">
        <f>(B37/$B$37)*100</f>
        <v>100</v>
      </c>
      <c r="D37" s="65"/>
      <c r="E37" s="78" t="s">
        <v>389</v>
      </c>
      <c r="F37" s="97">
        <v>31</v>
      </c>
      <c r="G37" s="105">
        <f t="shared" si="3"/>
        <v>8.469945355191257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22</v>
      </c>
      <c r="G38" s="105">
        <f t="shared" si="3"/>
        <v>6.0109289617486334</v>
      </c>
    </row>
    <row r="39" spans="1:7" ht="12.75">
      <c r="A39" s="82" t="s">
        <v>97</v>
      </c>
      <c r="B39" s="98">
        <v>285</v>
      </c>
      <c r="C39" s="105">
        <f>(B39/$B$37)*100</f>
        <v>47.5</v>
      </c>
      <c r="D39" s="65"/>
      <c r="E39" s="78" t="s">
        <v>393</v>
      </c>
      <c r="F39" s="97">
        <v>59</v>
      </c>
      <c r="G39" s="105">
        <f t="shared" si="3"/>
        <v>16.120218579234972</v>
      </c>
    </row>
    <row r="40" spans="1:7" ht="12.75">
      <c r="A40" s="82" t="s">
        <v>98</v>
      </c>
      <c r="B40" s="98">
        <v>52</v>
      </c>
      <c r="C40" s="105">
        <f>(B40/$B$37)*100</f>
        <v>8.666666666666668</v>
      </c>
      <c r="D40" s="65"/>
      <c r="E40" s="78" t="s">
        <v>68</v>
      </c>
      <c r="F40" s="97">
        <v>70</v>
      </c>
      <c r="G40" s="105">
        <f t="shared" si="3"/>
        <v>19.12568306010929</v>
      </c>
    </row>
    <row r="41" spans="1:7" ht="12.75">
      <c r="A41" s="82" t="s">
        <v>100</v>
      </c>
      <c r="B41" s="98">
        <v>168</v>
      </c>
      <c r="C41" s="105">
        <f>(B41/$B$37)*100</f>
        <v>28.000000000000004</v>
      </c>
      <c r="D41" s="65"/>
      <c r="E41" s="78" t="s">
        <v>69</v>
      </c>
      <c r="F41" s="97">
        <v>86</v>
      </c>
      <c r="G41" s="105">
        <f t="shared" si="3"/>
        <v>23.497267759562842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32</v>
      </c>
      <c r="G42" s="105">
        <f t="shared" si="3"/>
        <v>8.743169398907105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47</v>
      </c>
      <c r="G43" s="105">
        <f t="shared" si="3"/>
        <v>12.841530054644808</v>
      </c>
    </row>
    <row r="44" spans="1:7" ht="12.75">
      <c r="A44" s="82" t="s">
        <v>291</v>
      </c>
      <c r="B44" s="98">
        <v>73</v>
      </c>
      <c r="C44" s="105">
        <f>(B44/$B$37)*100</f>
        <v>12.166666666666668</v>
      </c>
      <c r="D44" s="65"/>
      <c r="E44" s="78" t="s">
        <v>93</v>
      </c>
      <c r="F44" s="97">
        <v>93055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22</v>
      </c>
      <c r="C46" s="105">
        <f>(B46/$B$37)*100</f>
        <v>3.6666666666666665</v>
      </c>
      <c r="D46" s="65"/>
      <c r="E46" s="78" t="s">
        <v>96</v>
      </c>
      <c r="F46" s="97">
        <v>49639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64063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38672</v>
      </c>
      <c r="G49" s="114" t="s">
        <v>261</v>
      </c>
    </row>
    <row r="50" spans="1:7" ht="13.5" thickTop="1">
      <c r="A50" s="82" t="s">
        <v>116</v>
      </c>
      <c r="B50" s="98">
        <v>72</v>
      </c>
      <c r="C50" s="105">
        <f t="shared" si="4"/>
        <v>12</v>
      </c>
      <c r="D50" s="65"/>
      <c r="E50" s="78"/>
      <c r="F50" s="86"/>
      <c r="G50" s="85"/>
    </row>
    <row r="51" spans="1:7" ht="12.75">
      <c r="A51" s="82" t="s">
        <v>117</v>
      </c>
      <c r="B51" s="98">
        <v>29</v>
      </c>
      <c r="C51" s="105">
        <f t="shared" si="4"/>
        <v>4.833333333333333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</v>
      </c>
      <c r="C52" s="105">
        <f t="shared" si="4"/>
        <v>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60</v>
      </c>
      <c r="C53" s="105">
        <f t="shared" si="4"/>
        <v>10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41</v>
      </c>
      <c r="C54" s="105">
        <f t="shared" si="4"/>
        <v>6.833333333333333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18</v>
      </c>
      <c r="C55" s="105">
        <f t="shared" si="4"/>
        <v>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61</v>
      </c>
      <c r="C57" s="105">
        <f>(B57/$B$37)*100</f>
        <v>10.166666666666666</v>
      </c>
      <c r="D57" s="65"/>
      <c r="E57" s="79" t="s">
        <v>84</v>
      </c>
      <c r="F57" s="80">
        <v>1</v>
      </c>
      <c r="G57" s="105">
        <f>(F57/L57)*100</f>
        <v>0.273224043715847</v>
      </c>
      <c r="H57" s="79" t="s">
        <v>84</v>
      </c>
      <c r="L57" s="15">
        <v>366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</v>
      </c>
      <c r="G58" s="105">
        <f>(F58/L58)*100</f>
        <v>1.1627906976744187</v>
      </c>
      <c r="H58" s="78" t="s">
        <v>118</v>
      </c>
      <c r="L58" s="15">
        <v>86</v>
      </c>
    </row>
    <row r="59" spans="1:12" ht="12.75">
      <c r="A59" s="82" t="s">
        <v>112</v>
      </c>
      <c r="B59" s="98">
        <v>115</v>
      </c>
      <c r="C59" s="105">
        <f>(B59/$B$37)*100</f>
        <v>19.166666666666668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32</v>
      </c>
    </row>
    <row r="60" spans="1:7" ht="12.75">
      <c r="A60" s="82" t="s">
        <v>113</v>
      </c>
      <c r="B60" s="98">
        <v>113</v>
      </c>
      <c r="C60" s="105">
        <f>(B60/$B$37)*100</f>
        <v>18.833333333333332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30</v>
      </c>
      <c r="C62" s="105">
        <f>(B62/$B$37)*100</f>
        <v>5</v>
      </c>
      <c r="D62" s="65"/>
      <c r="E62" s="79" t="s">
        <v>123</v>
      </c>
      <c r="F62" s="80">
        <v>1</v>
      </c>
      <c r="G62" s="105">
        <f>(F62/L62)*100</f>
        <v>2.941176470588235</v>
      </c>
      <c r="H62" s="79" t="s">
        <v>394</v>
      </c>
      <c r="L62" s="15">
        <v>34</v>
      </c>
    </row>
    <row r="63" spans="1:12" ht="12.75">
      <c r="A63" s="61" t="s">
        <v>293</v>
      </c>
      <c r="B63" s="98">
        <v>12</v>
      </c>
      <c r="C63" s="105">
        <f>(B63/$B$37)*100</f>
        <v>2</v>
      </c>
      <c r="D63" s="65"/>
      <c r="E63" s="78" t="s">
        <v>118</v>
      </c>
      <c r="F63" s="97">
        <v>1</v>
      </c>
      <c r="G63" s="105">
        <f>(F63/L63)*100</f>
        <v>6.666666666666667</v>
      </c>
      <c r="H63" s="78" t="s">
        <v>118</v>
      </c>
      <c r="L63" s="15">
        <v>15</v>
      </c>
    </row>
    <row r="64" spans="1:12" ht="12.75">
      <c r="A64" s="82" t="s">
        <v>114</v>
      </c>
      <c r="B64" s="98">
        <v>25</v>
      </c>
      <c r="C64" s="105">
        <f>(B64/$B$37)*100</f>
        <v>4.166666666666666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39</v>
      </c>
      <c r="G66" s="105">
        <f aca="true" t="shared" si="5" ref="G66:G71">(F66/L66)*100</f>
        <v>3.0492572322126663</v>
      </c>
      <c r="H66" s="79" t="s">
        <v>124</v>
      </c>
      <c r="L66" s="15">
        <v>1279</v>
      </c>
    </row>
    <row r="67" spans="1:12" ht="12.75">
      <c r="A67" s="82" t="s">
        <v>126</v>
      </c>
      <c r="B67" s="97">
        <v>427</v>
      </c>
      <c r="C67" s="105">
        <f>(B67/$B$37)*100</f>
        <v>71.16666666666667</v>
      </c>
      <c r="D67" s="65"/>
      <c r="E67" s="78" t="s">
        <v>262</v>
      </c>
      <c r="F67" s="97">
        <v>34</v>
      </c>
      <c r="G67" s="105">
        <f t="shared" si="5"/>
        <v>3.0937215650591448</v>
      </c>
      <c r="H67" s="78" t="s">
        <v>262</v>
      </c>
      <c r="L67" s="15">
        <v>1099</v>
      </c>
    </row>
    <row r="68" spans="1:12" ht="12.75">
      <c r="A68" s="82" t="s">
        <v>128</v>
      </c>
      <c r="B68" s="97">
        <v>73</v>
      </c>
      <c r="C68" s="105">
        <f>(B68/$B$37)*100</f>
        <v>12.166666666666668</v>
      </c>
      <c r="D68" s="65"/>
      <c r="E68" s="78" t="s">
        <v>127</v>
      </c>
      <c r="F68" s="97">
        <v>7</v>
      </c>
      <c r="G68" s="105">
        <f t="shared" si="5"/>
        <v>2.1212121212121215</v>
      </c>
      <c r="H68" s="78" t="s">
        <v>127</v>
      </c>
      <c r="L68" s="15">
        <v>330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</v>
      </c>
      <c r="G69" s="105">
        <f t="shared" si="5"/>
        <v>2.7777777777777777</v>
      </c>
      <c r="H69" s="78" t="s">
        <v>129</v>
      </c>
      <c r="L69" s="15">
        <v>180</v>
      </c>
    </row>
    <row r="70" spans="1:12" ht="12.75">
      <c r="A70" s="82" t="s">
        <v>376</v>
      </c>
      <c r="B70" s="97">
        <v>97</v>
      </c>
      <c r="C70" s="105">
        <f>(B70/$B$37)*100</f>
        <v>16.166666666666664</v>
      </c>
      <c r="D70" s="65"/>
      <c r="E70" s="78" t="s">
        <v>130</v>
      </c>
      <c r="F70" s="97">
        <v>5</v>
      </c>
      <c r="G70" s="105">
        <f t="shared" si="5"/>
        <v>3.64963503649635</v>
      </c>
      <c r="H70" s="78" t="s">
        <v>130</v>
      </c>
      <c r="L70" s="15">
        <v>137</v>
      </c>
    </row>
    <row r="71" spans="1:12" ht="13.5" thickBot="1">
      <c r="A71" s="90" t="s">
        <v>371</v>
      </c>
      <c r="B71" s="110">
        <v>3</v>
      </c>
      <c r="C71" s="111">
        <f>(B71/$B$37)*100</f>
        <v>0.5</v>
      </c>
      <c r="D71" s="91"/>
      <c r="E71" s="92" t="s">
        <v>131</v>
      </c>
      <c r="F71" s="110">
        <v>33</v>
      </c>
      <c r="G71" s="118">
        <f t="shared" si="5"/>
        <v>11.870503597122301</v>
      </c>
      <c r="H71" s="92" t="s">
        <v>131</v>
      </c>
      <c r="L71" s="15">
        <v>278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1060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594</v>
      </c>
      <c r="G9" s="81">
        <f>(F9/$F$9)*100</f>
        <v>100</v>
      </c>
      <c r="I9" s="53"/>
    </row>
    <row r="10" spans="1:7" ht="12.75">
      <c r="A10" s="36" t="s">
        <v>137</v>
      </c>
      <c r="B10" s="97">
        <v>931</v>
      </c>
      <c r="C10" s="105">
        <f aca="true" t="shared" si="0" ref="C10:C18">(B10/$B$8)*100</f>
        <v>87.83018867924528</v>
      </c>
      <c r="E10" s="32" t="s">
        <v>138</v>
      </c>
      <c r="F10" s="97">
        <v>589</v>
      </c>
      <c r="G10" s="105">
        <f>(F10/$F$9)*100</f>
        <v>99.15824915824916</v>
      </c>
    </row>
    <row r="11" spans="1:7" ht="12.75">
      <c r="A11" s="36" t="s">
        <v>139</v>
      </c>
      <c r="B11" s="97">
        <v>27</v>
      </c>
      <c r="C11" s="105">
        <f t="shared" si="0"/>
        <v>2.547169811320755</v>
      </c>
      <c r="E11" s="32" t="s">
        <v>140</v>
      </c>
      <c r="F11" s="97">
        <v>5</v>
      </c>
      <c r="G11" s="105">
        <f>(F11/$F$9)*100</f>
        <v>0.8417508417508417</v>
      </c>
    </row>
    <row r="12" spans="1:7" ht="12.75">
      <c r="A12" s="36" t="s">
        <v>141</v>
      </c>
      <c r="B12" s="97">
        <v>35</v>
      </c>
      <c r="C12" s="105">
        <f t="shared" si="0"/>
        <v>3.30188679245283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13</v>
      </c>
      <c r="C13" s="105">
        <f t="shared" si="0"/>
        <v>1.2264150943396228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27</v>
      </c>
      <c r="C14" s="105">
        <f t="shared" si="0"/>
        <v>2.547169811320755</v>
      </c>
      <c r="E14" s="42" t="s">
        <v>145</v>
      </c>
      <c r="F14" s="80">
        <v>449</v>
      </c>
      <c r="G14" s="81">
        <f>(F14/$F$14)*100</f>
        <v>100</v>
      </c>
    </row>
    <row r="15" spans="1:7" ht="12.75">
      <c r="A15" s="36" t="s">
        <v>146</v>
      </c>
      <c r="B15" s="97">
        <v>27</v>
      </c>
      <c r="C15" s="105">
        <f t="shared" si="0"/>
        <v>2.547169811320755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</v>
      </c>
      <c r="G17" s="105">
        <f aca="true" t="shared" si="1" ref="G17:G23">(F17/$F$14)*100</f>
        <v>0.4454342984409799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</v>
      </c>
      <c r="G18" s="105">
        <f t="shared" si="1"/>
        <v>0.8908685968819599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25</v>
      </c>
      <c r="G19" s="105">
        <f t="shared" si="1"/>
        <v>5.56792873051225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40</v>
      </c>
      <c r="G20" s="105">
        <f t="shared" si="1"/>
        <v>8.908685968819599</v>
      </c>
    </row>
    <row r="21" spans="1:7" ht="12.75">
      <c r="A21" s="36" t="s">
        <v>156</v>
      </c>
      <c r="B21" s="98">
        <v>19</v>
      </c>
      <c r="C21" s="105">
        <f aca="true" t="shared" si="2" ref="C21:C28">(B21/$B$8)*100</f>
        <v>1.7924528301886793</v>
      </c>
      <c r="E21" s="1" t="s">
        <v>157</v>
      </c>
      <c r="F21" s="97">
        <v>189</v>
      </c>
      <c r="G21" s="105">
        <f t="shared" si="1"/>
        <v>42.093541202672604</v>
      </c>
    </row>
    <row r="22" spans="1:7" ht="12.75">
      <c r="A22" s="36" t="s">
        <v>158</v>
      </c>
      <c r="B22" s="98">
        <v>29</v>
      </c>
      <c r="C22" s="105">
        <f t="shared" si="2"/>
        <v>2.7358490566037736</v>
      </c>
      <c r="E22" s="1" t="s">
        <v>159</v>
      </c>
      <c r="F22" s="97">
        <v>157</v>
      </c>
      <c r="G22" s="105">
        <f t="shared" si="1"/>
        <v>34.96659242761693</v>
      </c>
    </row>
    <row r="23" spans="1:7" ht="12.75">
      <c r="A23" s="36" t="s">
        <v>160</v>
      </c>
      <c r="B23" s="98">
        <v>25</v>
      </c>
      <c r="C23" s="105">
        <f t="shared" si="2"/>
        <v>2.358490566037736</v>
      </c>
      <c r="E23" s="1" t="s">
        <v>161</v>
      </c>
      <c r="F23" s="98">
        <v>32</v>
      </c>
      <c r="G23" s="105">
        <f t="shared" si="1"/>
        <v>7.126948775055679</v>
      </c>
    </row>
    <row r="24" spans="1:7" ht="12.75">
      <c r="A24" s="36" t="s">
        <v>162</v>
      </c>
      <c r="B24" s="97">
        <v>114</v>
      </c>
      <c r="C24" s="105">
        <f t="shared" si="2"/>
        <v>10.754716981132075</v>
      </c>
      <c r="E24" s="1" t="s">
        <v>163</v>
      </c>
      <c r="F24" s="97">
        <v>450700</v>
      </c>
      <c r="G24" s="112" t="s">
        <v>261</v>
      </c>
    </row>
    <row r="25" spans="1:7" ht="12.75">
      <c r="A25" s="36" t="s">
        <v>164</v>
      </c>
      <c r="B25" s="97">
        <v>89</v>
      </c>
      <c r="C25" s="105">
        <f t="shared" si="2"/>
        <v>8.39622641509434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117</v>
      </c>
      <c r="C26" s="105">
        <f t="shared" si="2"/>
        <v>11.037735849056604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257</v>
      </c>
      <c r="C27" s="105">
        <f t="shared" si="2"/>
        <v>24.245283018867923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410</v>
      </c>
      <c r="C28" s="105">
        <f t="shared" si="2"/>
        <v>38.67924528301887</v>
      </c>
      <c r="E28" s="32" t="s">
        <v>176</v>
      </c>
      <c r="F28" s="97">
        <v>246</v>
      </c>
      <c r="G28" s="105">
        <f aca="true" t="shared" si="3" ref="G28:G35">(F28/$F$14)*100</f>
        <v>54.78841870824054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0.7547169811320755</v>
      </c>
      <c r="E31" s="32" t="s">
        <v>181</v>
      </c>
      <c r="F31" s="97">
        <v>7</v>
      </c>
      <c r="G31" s="105">
        <f t="shared" si="3"/>
        <v>1.55902004454343</v>
      </c>
    </row>
    <row r="32" spans="1:7" ht="12.75">
      <c r="A32" s="36" t="s">
        <v>182</v>
      </c>
      <c r="B32" s="97">
        <v>20</v>
      </c>
      <c r="C32" s="105">
        <f t="shared" si="4"/>
        <v>1.8867924528301887</v>
      </c>
      <c r="E32" s="32" t="s">
        <v>183</v>
      </c>
      <c r="F32" s="97">
        <v>20</v>
      </c>
      <c r="G32" s="105">
        <f t="shared" si="3"/>
        <v>4.4543429844097995</v>
      </c>
    </row>
    <row r="33" spans="1:7" ht="12.75">
      <c r="A33" s="36" t="s">
        <v>184</v>
      </c>
      <c r="B33" s="97">
        <v>51</v>
      </c>
      <c r="C33" s="105">
        <f t="shared" si="4"/>
        <v>4.811320754716982</v>
      </c>
      <c r="E33" s="32" t="s">
        <v>185</v>
      </c>
      <c r="F33" s="97">
        <v>36</v>
      </c>
      <c r="G33" s="105">
        <f t="shared" si="3"/>
        <v>8.017817371937639</v>
      </c>
    </row>
    <row r="34" spans="1:7" ht="12.75">
      <c r="A34" s="36" t="s">
        <v>186</v>
      </c>
      <c r="B34" s="97">
        <v>56</v>
      </c>
      <c r="C34" s="105">
        <f t="shared" si="4"/>
        <v>5.283018867924529</v>
      </c>
      <c r="E34" s="32" t="s">
        <v>187</v>
      </c>
      <c r="F34" s="97">
        <v>70</v>
      </c>
      <c r="G34" s="105">
        <f t="shared" si="3"/>
        <v>15.590200445434299</v>
      </c>
    </row>
    <row r="35" spans="1:7" ht="12.75">
      <c r="A35" s="36" t="s">
        <v>188</v>
      </c>
      <c r="B35" s="97">
        <v>103</v>
      </c>
      <c r="C35" s="105">
        <f t="shared" si="4"/>
        <v>9.716981132075473</v>
      </c>
      <c r="E35" s="32" t="s">
        <v>189</v>
      </c>
      <c r="F35" s="97">
        <v>113</v>
      </c>
      <c r="G35" s="105">
        <f t="shared" si="3"/>
        <v>25.16703786191537</v>
      </c>
    </row>
    <row r="36" spans="1:7" ht="12.75">
      <c r="A36" s="36" t="s">
        <v>190</v>
      </c>
      <c r="B36" s="97">
        <v>111</v>
      </c>
      <c r="C36" s="105">
        <f t="shared" si="4"/>
        <v>10.471698113207548</v>
      </c>
      <c r="E36" s="32" t="s">
        <v>191</v>
      </c>
      <c r="F36" s="97">
        <v>1714</v>
      </c>
      <c r="G36" s="112" t="s">
        <v>261</v>
      </c>
    </row>
    <row r="37" spans="1:7" ht="12.75">
      <c r="A37" s="36" t="s">
        <v>192</v>
      </c>
      <c r="B37" s="97">
        <v>197</v>
      </c>
      <c r="C37" s="105">
        <f t="shared" si="4"/>
        <v>18.584905660377355</v>
      </c>
      <c r="E37" s="32" t="s">
        <v>193</v>
      </c>
      <c r="F37" s="97">
        <v>203</v>
      </c>
      <c r="G37" s="105">
        <f>(F37/$F$14)*100</f>
        <v>45.211581291759465</v>
      </c>
    </row>
    <row r="38" spans="1:7" ht="12.75">
      <c r="A38" s="36" t="s">
        <v>194</v>
      </c>
      <c r="B38" s="97">
        <v>187</v>
      </c>
      <c r="C38" s="105">
        <f t="shared" si="4"/>
        <v>17.641509433962263</v>
      </c>
      <c r="E38" s="32" t="s">
        <v>191</v>
      </c>
      <c r="F38" s="97">
        <v>557</v>
      </c>
      <c r="G38" s="112" t="s">
        <v>261</v>
      </c>
    </row>
    <row r="39" spans="1:7" ht="12.75">
      <c r="A39" s="36" t="s">
        <v>195</v>
      </c>
      <c r="B39" s="97">
        <v>327</v>
      </c>
      <c r="C39" s="105">
        <f t="shared" si="4"/>
        <v>30.849056603773583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594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182</v>
      </c>
      <c r="G43" s="105">
        <f aca="true" t="shared" si="5" ref="G43:G48">(F43/$F$14)*100</f>
        <v>40.53452115812918</v>
      </c>
    </row>
    <row r="44" spans="1:7" ht="12.75">
      <c r="A44" s="36" t="s">
        <v>209</v>
      </c>
      <c r="B44" s="98">
        <v>76</v>
      </c>
      <c r="C44" s="105">
        <f aca="true" t="shared" si="6" ref="C44:C49">(B44/$B$42)*100</f>
        <v>12.794612794612794</v>
      </c>
      <c r="E44" s="32" t="s">
        <v>210</v>
      </c>
      <c r="F44" s="97">
        <v>63</v>
      </c>
      <c r="G44" s="105">
        <f t="shared" si="5"/>
        <v>14.03118040089087</v>
      </c>
    </row>
    <row r="45" spans="1:7" ht="12.75">
      <c r="A45" s="36" t="s">
        <v>211</v>
      </c>
      <c r="B45" s="98">
        <v>148</v>
      </c>
      <c r="C45" s="105">
        <f t="shared" si="6"/>
        <v>24.915824915824917</v>
      </c>
      <c r="E45" s="32" t="s">
        <v>212</v>
      </c>
      <c r="F45" s="97">
        <v>44</v>
      </c>
      <c r="G45" s="105">
        <f t="shared" si="5"/>
        <v>9.799554565701559</v>
      </c>
    </row>
    <row r="46" spans="1:7" ht="12.75">
      <c r="A46" s="36" t="s">
        <v>213</v>
      </c>
      <c r="B46" s="98">
        <v>75</v>
      </c>
      <c r="C46" s="105">
        <f t="shared" si="6"/>
        <v>12.626262626262626</v>
      </c>
      <c r="E46" s="32" t="s">
        <v>214</v>
      </c>
      <c r="F46" s="97">
        <v>39</v>
      </c>
      <c r="G46" s="105">
        <f t="shared" si="5"/>
        <v>8.68596881959911</v>
      </c>
    </row>
    <row r="47" spans="1:7" ht="12.75">
      <c r="A47" s="36" t="s">
        <v>215</v>
      </c>
      <c r="B47" s="97">
        <v>130</v>
      </c>
      <c r="C47" s="105">
        <f t="shared" si="6"/>
        <v>21.885521885521886</v>
      </c>
      <c r="E47" s="32" t="s">
        <v>216</v>
      </c>
      <c r="F47" s="97">
        <v>21</v>
      </c>
      <c r="G47" s="105">
        <f t="shared" si="5"/>
        <v>4.67706013363029</v>
      </c>
    </row>
    <row r="48" spans="1:7" ht="12.75">
      <c r="A48" s="36" t="s">
        <v>217</v>
      </c>
      <c r="B48" s="97">
        <v>89</v>
      </c>
      <c r="C48" s="105">
        <f t="shared" si="6"/>
        <v>14.983164983164984</v>
      </c>
      <c r="E48" s="32" t="s">
        <v>218</v>
      </c>
      <c r="F48" s="97">
        <v>98</v>
      </c>
      <c r="G48" s="105">
        <f t="shared" si="5"/>
        <v>21.826280623608017</v>
      </c>
    </row>
    <row r="49" spans="1:7" ht="12.75">
      <c r="A49" s="36" t="s">
        <v>219</v>
      </c>
      <c r="B49" s="97">
        <v>76</v>
      </c>
      <c r="C49" s="105">
        <f t="shared" si="6"/>
        <v>12.794612794612794</v>
      </c>
      <c r="E49" s="32" t="s">
        <v>220</v>
      </c>
      <c r="F49" s="97">
        <v>2</v>
      </c>
      <c r="G49" s="105">
        <f>(F49/$F$14)*100</f>
        <v>0.4454342984409799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100</v>
      </c>
      <c r="G51" s="81">
        <f>(F51/F$51)*100</f>
        <v>100</v>
      </c>
    </row>
    <row r="52" spans="1:7" ht="12.75">
      <c r="A52" s="4" t="s">
        <v>223</v>
      </c>
      <c r="B52" s="97">
        <v>31</v>
      </c>
      <c r="C52" s="105">
        <f>(B52/$B$42)*100</f>
        <v>5.218855218855219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230</v>
      </c>
      <c r="C53" s="105">
        <f>(B53/$B$42)*100</f>
        <v>38.72053872053872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246</v>
      </c>
      <c r="C54" s="105">
        <f>(B54/$B$42)*100</f>
        <v>41.41414141414141</v>
      </c>
      <c r="E54" s="32" t="s">
        <v>228</v>
      </c>
      <c r="F54" s="97">
        <v>3</v>
      </c>
      <c r="G54" s="105">
        <f aca="true" t="shared" si="7" ref="G54:G60">(F54/F$51)*100</f>
        <v>3</v>
      </c>
    </row>
    <row r="55" spans="1:7" ht="12.75">
      <c r="A55" s="4" t="s">
        <v>229</v>
      </c>
      <c r="B55" s="97">
        <v>87</v>
      </c>
      <c r="C55" s="105">
        <f>(B55/$B$42)*100</f>
        <v>14.646464646464647</v>
      </c>
      <c r="E55" s="32" t="s">
        <v>230</v>
      </c>
      <c r="F55" s="97">
        <v>4</v>
      </c>
      <c r="G55" s="105">
        <f t="shared" si="7"/>
        <v>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32</v>
      </c>
      <c r="G56" s="105">
        <f t="shared" si="7"/>
        <v>32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33</v>
      </c>
      <c r="G57" s="105">
        <f t="shared" si="7"/>
        <v>33</v>
      </c>
    </row>
    <row r="58" spans="1:7" ht="12.75">
      <c r="A58" s="36" t="s">
        <v>234</v>
      </c>
      <c r="B58" s="97">
        <v>504</v>
      </c>
      <c r="C58" s="105">
        <f aca="true" t="shared" si="8" ref="C58:C66">(B58/$B$42)*100</f>
        <v>84.84848484848484</v>
      </c>
      <c r="E58" s="32" t="s">
        <v>235</v>
      </c>
      <c r="F58" s="97">
        <v>13</v>
      </c>
      <c r="G58" s="105">
        <f t="shared" si="7"/>
        <v>13</v>
      </c>
    </row>
    <row r="59" spans="1:7" ht="12.75">
      <c r="A59" s="36" t="s">
        <v>236</v>
      </c>
      <c r="B59" s="97">
        <v>6</v>
      </c>
      <c r="C59" s="105">
        <f t="shared" si="8"/>
        <v>1.0101010101010102</v>
      </c>
      <c r="E59" s="32" t="s">
        <v>237</v>
      </c>
      <c r="F59" s="98">
        <v>9</v>
      </c>
      <c r="G59" s="105">
        <f t="shared" si="7"/>
        <v>9</v>
      </c>
    </row>
    <row r="60" spans="1:7" ht="12.75">
      <c r="A60" s="36" t="s">
        <v>238</v>
      </c>
      <c r="B60" s="97">
        <v>38</v>
      </c>
      <c r="C60" s="105">
        <f t="shared" si="8"/>
        <v>6.397306397306397</v>
      </c>
      <c r="E60" s="32" t="s">
        <v>239</v>
      </c>
      <c r="F60" s="97">
        <v>6</v>
      </c>
      <c r="G60" s="105">
        <f t="shared" si="7"/>
        <v>6</v>
      </c>
    </row>
    <row r="61" spans="1:7" ht="12.75">
      <c r="A61" s="36" t="s">
        <v>240</v>
      </c>
      <c r="B61" s="97">
        <v>46</v>
      </c>
      <c r="C61" s="105">
        <f t="shared" si="8"/>
        <v>7.744107744107744</v>
      </c>
      <c r="E61" s="32" t="s">
        <v>163</v>
      </c>
      <c r="F61" s="97">
        <v>817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19</v>
      </c>
      <c r="G65" s="105">
        <f aca="true" t="shared" si="9" ref="G65:G71">(F65/F$51)*100</f>
        <v>19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24</v>
      </c>
      <c r="G66" s="105">
        <f t="shared" si="9"/>
        <v>24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</v>
      </c>
      <c r="G67" s="105">
        <f t="shared" si="9"/>
        <v>13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</v>
      </c>
      <c r="G68" s="105">
        <f t="shared" si="9"/>
        <v>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7</v>
      </c>
      <c r="G69" s="105">
        <f t="shared" si="9"/>
        <v>7.000000000000001</v>
      </c>
    </row>
    <row r="70" spans="1:7" ht="12.75">
      <c r="A70" s="36" t="s">
        <v>251</v>
      </c>
      <c r="B70" s="97">
        <v>3</v>
      </c>
      <c r="C70" s="105">
        <f>(B70/$B$42)*100</f>
        <v>0.5050505050505051</v>
      </c>
      <c r="E70" s="32" t="s">
        <v>218</v>
      </c>
      <c r="F70" s="97">
        <v>22</v>
      </c>
      <c r="G70" s="105">
        <f t="shared" si="9"/>
        <v>22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9</v>
      </c>
      <c r="G71" s="115">
        <f t="shared" si="9"/>
        <v>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2002-06-12T15:35:34Z</dcterms:modified>
  <cp:category/>
  <cp:version/>
  <cp:contentType/>
  <cp:contentStatus/>
</cp:coreProperties>
</file>