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<sst xmlns="http://schemas.openxmlformats.org/spreadsheetml/2006/main" count="676" uniqueCount="437">
  <si>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</si>
  <si>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</si>
  <si>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</si>
  <si>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</si>
  <si>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</si>
  <si>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</si>
  <si>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</si>
  <si>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</si>
  <si>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</si>
  <si>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</si>
  <si>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</si>
  <si>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</si>
  <si>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</si>
  <si>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</si>
  <si>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</si>
  <si>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</si>
  <si>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</si>
  <si>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</si>
  <si>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</si>
  <si>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</si>
  <si>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</si>
  <si>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</si>
  <si>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</si>
  <si>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</si>
  <si>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</si>
  <si>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</si>
  <si>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</si>
  <si>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</si>
  <si>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</si>
  <si>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</si>
  <si>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</si>
  <si>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</si>
  <si>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</si>
  <si>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</si>
  <si>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</si>
  <si>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</si>
  <si>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</si>
  <si>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</si>
  <si>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</si>
  <si>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</si>
  <si>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</si>
  <si>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</si>
  <si>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</si>
  <si>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</si>
  <si>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</si>
  <si>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</si>
  <si>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</si>
  <si>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</si>
  <si>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</si>
  <si>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</si>
  <si>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</si>
  <si>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</si>
  <si>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</si>
  <si>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</si>
  <si>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</si>
  <si>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</si>
  <si>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</si>
  <si>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</si>
  <si>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</si>
  <si>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</si>
  <si>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</si>
  <si>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</si>
  <si>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</si>
  <si>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</si>
  <si>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</si>
  <si>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</si>
  <si>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</si>
  <si>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</si>
  <si>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</si>
  <si>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</si>
  <si>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</si>
  <si>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</si>
  <si>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</si>
  <si>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</si>
  <si>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</si>
  <si>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</si>
  <si>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</si>
  <si>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</si>
  <si>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</si>
  <si>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</si>
  <si>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</si>
  <si>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</si>
  <si>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</si>
  <si>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</si>
  <si>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</si>
  <si>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</si>
  <si>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</si>
  <si>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</si>
  <si>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</si>
  <si>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</si>
  <si>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</si>
  <si>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</si>
  <si>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</si>
  <si>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</si>
  <si>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</si>
  <si>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</si>
  <si>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</si>
  <si>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</si>
  <si>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</si>
  <si>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</si>
  <si>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</si>
  <si>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</si>
  <si>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</si>
  <si>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</si>
  <si>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</si>
  <si>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</si>
  <si>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</si>
  <si>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</si>
  <si>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</si>
  <si>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</si>
  <si>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</si>
  <si>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</si>
  <si>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</si>
  <si>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</si>
  <si>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</si>
  <si>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</si>
  <si>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</si>
  <si>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</si>
  <si>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Beach Haven West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</si>
  <si>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</si>
  <si>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</si>
  <si>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</si>
  <si>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</si>
  <si>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</si>
  <si>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</si>
  <si>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</si>
  <si>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</si>
  <si>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</si>
  <si>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</si>
  <si>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</si>
  <si>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</si>
  <si>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</si>
  <si>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</si>
  <si>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</si>
  <si>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</si>
  <si>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</si>
  <si>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</si>
  <si>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</si>
  <si>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</si>
  <si>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</si>
  <si>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</si>
  <si>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</si>
  <si>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</si>
  <si>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</si>
  <si>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</si>
  <si>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</si>
  <si>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</si>
  <si>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</si>
  <si>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</si>
  <si>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</si>
  <si>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</si>
  <si>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</si>
  <si>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</si>
  <si>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</si>
  <si>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</si>
  <si>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</si>
  <si>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</si>
  <si>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</si>
  <si>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</si>
  <si>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</si>
  <si>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</si>
  <si>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</si>
  <si>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</si>
  <si>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</si>
  <si>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</si>
  <si>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</si>
  <si>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</si>
  <si>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</si>
  <si>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</si>
  <si>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</si>
  <si>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</si>
  <si>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</si>
  <si>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</si>
  <si>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</si>
  <si>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</si>
  <si>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</si>
  <si>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</si>
  <si>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</si>
  <si>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</si>
  <si>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</si>
  <si>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</si>
  <si>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</si>
  <si>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</si>
  <si>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</si>
  <si>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</si>
  <si>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</si>
  <si>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</si>
  <si>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</si>
  <si>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</si>
  <si>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</si>
  <si>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</si>
  <si>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</si>
  <si>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</si>
  <si>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</si>
  <si>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</si>
  <si>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</si>
  <si>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</si>
  <si>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</si>
  <si>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</si>
  <si>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</si>
  <si>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</si>
  <si>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</si>
  <si>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</si>
  <si>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</si>
  <si>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</si>
  <si>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</si>
  <si>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</si>
  <si>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</si>
  <si>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</si>
  <si>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</si>
  <si>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</si>
  <si>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</si>
  <si>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</si>
  <si>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</si>
  <si>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</si>
  <si>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</si>
  <si>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</si>
  <si>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</si>
  <si>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</si>
  <si>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</si>
  <si>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</si>
  <si>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</si>
  <si>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</si>
  <si>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</si>
  <si>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85 years and over..............................................................................…</t>
  </si>
  <si>
    <t>Table DP-1.  Profile of General Demographic Characteristics for Beach Haven West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</si>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</sst>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80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4444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4444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2155</v>
      </c>
      <c r="C9" s="151">
        <f>(B9/$B$7)*100</f>
        <v>48.492349234923495</v>
      </c>
      <c r="D9" s="152"/>
      <c r="E9" s="152" t="s">
        <v>124</v>
      </c>
      <c r="F9" s="150">
        <v>97</v>
      </c>
      <c r="G9" s="153">
        <f t="shared" si="0"/>
        <v>2.182718271827183</v>
      </c>
    </row>
    <row r="10" spans="1:7" ht="12.75">
      <c r="A10" s="149" t="s">
        <v>125</v>
      </c>
      <c r="B10" s="150">
        <v>2289</v>
      </c>
      <c r="C10" s="151">
        <f>(B10/$B$7)*100</f>
        <v>51.507650765076505</v>
      </c>
      <c r="D10" s="152"/>
      <c r="E10" s="152" t="s">
        <v>126</v>
      </c>
      <c r="F10" s="150">
        <v>26</v>
      </c>
      <c r="G10" s="153">
        <f t="shared" si="0"/>
        <v>0.585058505850585</v>
      </c>
    </row>
    <row r="11" spans="1:7" ht="12.75">
      <c r="A11" s="149"/>
      <c r="B11" s="150"/>
      <c r="C11" s="151"/>
      <c r="D11" s="152"/>
      <c r="E11" s="152" t="s">
        <v>127</v>
      </c>
      <c r="F11" s="150">
        <v>21</v>
      </c>
      <c r="G11" s="153">
        <f t="shared" si="0"/>
        <v>0.47254725472547254</v>
      </c>
    </row>
    <row r="12" spans="1:7" ht="12.75">
      <c r="A12" s="149" t="s">
        <v>128</v>
      </c>
      <c r="B12" s="150">
        <v>127</v>
      </c>
      <c r="C12" s="151">
        <f aca="true" t="shared" si="1" ref="C12:C24">B12*100/B$7</f>
        <v>2.857785778577858</v>
      </c>
      <c r="D12" s="152"/>
      <c r="E12" s="152" t="s">
        <v>129</v>
      </c>
      <c r="F12" s="150">
        <v>17</v>
      </c>
      <c r="G12" s="153">
        <f t="shared" si="0"/>
        <v>0.38253825382538253</v>
      </c>
    </row>
    <row r="13" spans="1:7" ht="12.75">
      <c r="A13" s="149" t="s">
        <v>130</v>
      </c>
      <c r="B13" s="150">
        <v>137</v>
      </c>
      <c r="C13" s="151">
        <f t="shared" si="1"/>
        <v>3.082808280828083</v>
      </c>
      <c r="D13" s="152"/>
      <c r="E13" s="152" t="s">
        <v>131</v>
      </c>
      <c r="F13" s="150">
        <v>33</v>
      </c>
      <c r="G13" s="153">
        <f t="shared" si="0"/>
        <v>0.7425742574257426</v>
      </c>
    </row>
    <row r="14" spans="1:7" ht="12.75">
      <c r="A14" s="149" t="s">
        <v>132</v>
      </c>
      <c r="B14" s="150">
        <v>183</v>
      </c>
      <c r="C14" s="151">
        <f t="shared" si="1"/>
        <v>4.117911791179118</v>
      </c>
      <c r="D14" s="152"/>
      <c r="E14" s="152" t="s">
        <v>133</v>
      </c>
      <c r="F14" s="150">
        <v>4347</v>
      </c>
      <c r="G14" s="153">
        <f t="shared" si="0"/>
        <v>97.81728172817282</v>
      </c>
    </row>
    <row r="15" spans="1:7" ht="12.75">
      <c r="A15" s="149" t="s">
        <v>134</v>
      </c>
      <c r="B15" s="150">
        <v>170</v>
      </c>
      <c r="C15" s="151">
        <f t="shared" si="1"/>
        <v>3.8253825382538253</v>
      </c>
      <c r="D15" s="152"/>
      <c r="E15" s="152" t="s">
        <v>135</v>
      </c>
      <c r="F15" s="150">
        <v>4272</v>
      </c>
      <c r="G15" s="153">
        <f t="shared" si="0"/>
        <v>96.12961296129613</v>
      </c>
    </row>
    <row r="16" spans="1:7" ht="12.75">
      <c r="A16" s="149" t="s">
        <v>136</v>
      </c>
      <c r="B16" s="150">
        <v>155</v>
      </c>
      <c r="C16" s="151">
        <f t="shared" si="1"/>
        <v>3.487848784878488</v>
      </c>
      <c r="D16" s="152"/>
      <c r="E16" s="152"/>
      <c r="F16" s="145"/>
      <c r="G16" s="146"/>
    </row>
    <row r="17" spans="1:7" ht="12.75">
      <c r="A17" s="149" t="s">
        <v>137</v>
      </c>
      <c r="B17" s="150">
        <v>372</v>
      </c>
      <c r="C17" s="151">
        <f t="shared" si="1"/>
        <v>8.370837083708372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504</v>
      </c>
      <c r="C18" s="151">
        <f t="shared" si="1"/>
        <v>11.341134113411341</v>
      </c>
      <c r="D18" s="152"/>
      <c r="E18" s="143" t="s">
        <v>140</v>
      </c>
      <c r="F18" s="141">
        <v>4444</v>
      </c>
      <c r="G18" s="148">
        <v>100</v>
      </c>
    </row>
    <row r="19" spans="1:7" ht="12.75">
      <c r="A19" s="149" t="s">
        <v>141</v>
      </c>
      <c r="B19" s="150">
        <v>717</v>
      </c>
      <c r="C19" s="151">
        <f t="shared" si="1"/>
        <v>16.134113411341133</v>
      </c>
      <c r="D19" s="152"/>
      <c r="E19" s="152" t="s">
        <v>142</v>
      </c>
      <c r="F19" s="150">
        <v>4444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406</v>
      </c>
      <c r="C20" s="151">
        <f t="shared" si="1"/>
        <v>9.135913591359136</v>
      </c>
      <c r="D20" s="152"/>
      <c r="E20" s="152" t="s">
        <v>144</v>
      </c>
      <c r="F20" s="150">
        <v>2086</v>
      </c>
      <c r="G20" s="153">
        <f t="shared" si="2"/>
        <v>46.93969396939694</v>
      </c>
    </row>
    <row r="21" spans="1:7" ht="12.75">
      <c r="A21" s="149" t="s">
        <v>145</v>
      </c>
      <c r="B21" s="150">
        <v>434</v>
      </c>
      <c r="C21" s="151">
        <f t="shared" si="1"/>
        <v>9.765976597659765</v>
      </c>
      <c r="D21" s="152"/>
      <c r="E21" s="152" t="s">
        <v>146</v>
      </c>
      <c r="F21" s="150">
        <v>1172</v>
      </c>
      <c r="G21" s="153">
        <f t="shared" si="2"/>
        <v>26.37263726372637</v>
      </c>
    </row>
    <row r="22" spans="1:7" ht="12.75">
      <c r="A22" s="149" t="s">
        <v>147</v>
      </c>
      <c r="B22" s="150">
        <v>736</v>
      </c>
      <c r="C22" s="151">
        <f t="shared" si="1"/>
        <v>16.56165616561656</v>
      </c>
      <c r="D22" s="152"/>
      <c r="E22" s="152" t="s">
        <v>148</v>
      </c>
      <c r="F22" s="150">
        <v>797</v>
      </c>
      <c r="G22" s="153">
        <f t="shared" si="2"/>
        <v>17.934293429342933</v>
      </c>
    </row>
    <row r="23" spans="1:7" ht="12.75">
      <c r="A23" s="149" t="s">
        <v>149</v>
      </c>
      <c r="B23" s="150">
        <v>405</v>
      </c>
      <c r="C23" s="151">
        <f t="shared" si="1"/>
        <v>9.113411341134114</v>
      </c>
      <c r="D23" s="152"/>
      <c r="E23" s="152" t="s">
        <v>150</v>
      </c>
      <c r="F23" s="150">
        <v>485</v>
      </c>
      <c r="G23" s="153">
        <f t="shared" si="2"/>
        <v>10.913591359135914</v>
      </c>
    </row>
    <row r="24" spans="1:7" ht="12.75">
      <c r="A24" s="149" t="s">
        <v>224</v>
      </c>
      <c r="B24" s="150">
        <v>98</v>
      </c>
      <c r="C24" s="151">
        <f t="shared" si="1"/>
        <v>2.205220522052205</v>
      </c>
      <c r="D24" s="152"/>
      <c r="E24" s="152" t="s">
        <v>151</v>
      </c>
      <c r="F24" s="150">
        <v>209</v>
      </c>
      <c r="G24" s="153">
        <f t="shared" si="2"/>
        <v>4.702970297029703</v>
      </c>
    </row>
    <row r="25" spans="1:7" ht="12.75">
      <c r="A25" s="149"/>
      <c r="B25" s="145"/>
      <c r="C25" s="154"/>
      <c r="D25" s="152"/>
      <c r="E25" s="152" t="s">
        <v>152</v>
      </c>
      <c r="F25" s="150">
        <v>59</v>
      </c>
      <c r="G25" s="153">
        <f t="shared" si="2"/>
        <v>1.3276327632763276</v>
      </c>
    </row>
    <row r="26" spans="1:7" ht="12.75">
      <c r="A26" s="149" t="s">
        <v>153</v>
      </c>
      <c r="B26" s="155">
        <v>53.2</v>
      </c>
      <c r="C26" s="156" t="s">
        <v>420</v>
      </c>
      <c r="D26" s="152"/>
      <c r="E26" s="157" t="s">
        <v>154</v>
      </c>
      <c r="F26" s="150">
        <v>180</v>
      </c>
      <c r="G26" s="153">
        <f t="shared" si="2"/>
        <v>4.05040504050405</v>
      </c>
    </row>
    <row r="27" spans="1:7" ht="12.75">
      <c r="A27" s="149"/>
      <c r="B27" s="145"/>
      <c r="C27" s="154"/>
      <c r="D27" s="152"/>
      <c r="E27" s="158" t="s">
        <v>155</v>
      </c>
      <c r="F27" s="150">
        <v>100</v>
      </c>
      <c r="G27" s="153">
        <f t="shared" si="2"/>
        <v>2.25022502250225</v>
      </c>
    </row>
    <row r="28" spans="1:7" ht="12.75">
      <c r="A28" s="149" t="s">
        <v>421</v>
      </c>
      <c r="B28" s="150">
        <v>3886</v>
      </c>
      <c r="C28" s="151">
        <f aca="true" t="shared" si="3" ref="C28:C35">B28*100/B$7</f>
        <v>87.44374437443744</v>
      </c>
      <c r="D28" s="152"/>
      <c r="E28" s="152" t="s">
        <v>156</v>
      </c>
      <c r="F28" s="150">
        <v>0</v>
      </c>
      <c r="G28" s="153">
        <f t="shared" si="2"/>
        <v>0</v>
      </c>
    </row>
    <row r="29" spans="1:7" ht="12.75">
      <c r="A29" s="149" t="s">
        <v>157</v>
      </c>
      <c r="B29" s="150">
        <v>1859</v>
      </c>
      <c r="C29" s="151">
        <f t="shared" si="3"/>
        <v>41.83168316831683</v>
      </c>
      <c r="D29" s="152"/>
      <c r="E29" s="152" t="s">
        <v>158</v>
      </c>
      <c r="F29" s="150">
        <v>0</v>
      </c>
      <c r="G29" s="153">
        <f t="shared" si="2"/>
        <v>0</v>
      </c>
    </row>
    <row r="30" spans="1:7" ht="12.75">
      <c r="A30" s="149" t="s">
        <v>159</v>
      </c>
      <c r="B30" s="150">
        <v>2027</v>
      </c>
      <c r="C30" s="151">
        <f t="shared" si="3"/>
        <v>45.612061206120615</v>
      </c>
      <c r="D30" s="152"/>
      <c r="E30" s="152" t="s">
        <v>160</v>
      </c>
      <c r="F30" s="150">
        <v>0</v>
      </c>
      <c r="G30" s="153">
        <f t="shared" si="2"/>
        <v>0</v>
      </c>
    </row>
    <row r="31" spans="1:7" ht="12.75">
      <c r="A31" s="149" t="s">
        <v>161</v>
      </c>
      <c r="B31" s="150">
        <v>3803</v>
      </c>
      <c r="C31" s="151">
        <f t="shared" si="3"/>
        <v>85.57605760576058</v>
      </c>
      <c r="D31" s="152"/>
      <c r="E31" s="152"/>
      <c r="F31" s="145"/>
      <c r="G31" s="146"/>
    </row>
    <row r="32" spans="1:7" ht="12.75">
      <c r="A32" s="149" t="s">
        <v>162</v>
      </c>
      <c r="B32" s="150">
        <v>1506</v>
      </c>
      <c r="C32" s="151">
        <f t="shared" si="3"/>
        <v>33.88838883888389</v>
      </c>
      <c r="D32" s="152"/>
      <c r="E32" s="143" t="s">
        <v>163</v>
      </c>
      <c r="F32" s="147"/>
      <c r="G32" s="159"/>
    </row>
    <row r="33" spans="1:7" ht="12.75">
      <c r="A33" s="149" t="s">
        <v>164</v>
      </c>
      <c r="B33" s="150">
        <v>1239</v>
      </c>
      <c r="C33" s="151">
        <f t="shared" si="3"/>
        <v>27.88028802880288</v>
      </c>
      <c r="D33" s="152"/>
      <c r="E33" s="143" t="s">
        <v>165</v>
      </c>
      <c r="F33" s="141">
        <v>2086</v>
      </c>
      <c r="G33" s="148">
        <v>100</v>
      </c>
    </row>
    <row r="34" spans="1:7" ht="12.75">
      <c r="A34" s="149" t="s">
        <v>157</v>
      </c>
      <c r="B34" s="150">
        <v>580</v>
      </c>
      <c r="C34" s="151">
        <f t="shared" si="3"/>
        <v>13.051305130513052</v>
      </c>
      <c r="D34" s="152"/>
      <c r="E34" s="152" t="s">
        <v>166</v>
      </c>
      <c r="F34" s="150">
        <v>1373</v>
      </c>
      <c r="G34" s="153">
        <f aca="true" t="shared" si="4" ref="G34:G42">F34*100/F$33</f>
        <v>65.81975071907958</v>
      </c>
    </row>
    <row r="35" spans="1:7" ht="12.75">
      <c r="A35" s="149" t="s">
        <v>159</v>
      </c>
      <c r="B35" s="150">
        <v>659</v>
      </c>
      <c r="C35" s="151">
        <f t="shared" si="3"/>
        <v>14.828982898289828</v>
      </c>
      <c r="D35" s="152"/>
      <c r="E35" s="152" t="s">
        <v>167</v>
      </c>
      <c r="F35" s="150">
        <v>299</v>
      </c>
      <c r="G35" s="153">
        <f t="shared" si="4"/>
        <v>14.33365292425695</v>
      </c>
    </row>
    <row r="36" spans="1:7" ht="12.75">
      <c r="A36" s="149"/>
      <c r="B36" s="145"/>
      <c r="C36" s="154"/>
      <c r="D36" s="152"/>
      <c r="E36" s="152" t="s">
        <v>168</v>
      </c>
      <c r="F36" s="150">
        <v>1172</v>
      </c>
      <c r="G36" s="153">
        <f t="shared" si="4"/>
        <v>56.18408437200384</v>
      </c>
    </row>
    <row r="37" spans="1:7" ht="12.75">
      <c r="A37" s="160" t="s">
        <v>169</v>
      </c>
      <c r="B37" s="145"/>
      <c r="C37" s="154"/>
      <c r="D37" s="152"/>
      <c r="E37" s="152" t="s">
        <v>167</v>
      </c>
      <c r="F37" s="150">
        <v>232</v>
      </c>
      <c r="G37" s="153">
        <f t="shared" si="4"/>
        <v>11.12176414189837</v>
      </c>
    </row>
    <row r="38" spans="1:7" ht="12.75">
      <c r="A38" s="161" t="s">
        <v>170</v>
      </c>
      <c r="B38" s="150">
        <v>4419</v>
      </c>
      <c r="C38" s="151">
        <f aca="true" t="shared" si="5" ref="C38:C56">B38*100/B$7</f>
        <v>99.43744374437443</v>
      </c>
      <c r="D38" s="152"/>
      <c r="E38" s="152" t="s">
        <v>171</v>
      </c>
      <c r="F38" s="150">
        <v>136</v>
      </c>
      <c r="G38" s="153">
        <f t="shared" si="4"/>
        <v>6.519654841802493</v>
      </c>
    </row>
    <row r="39" spans="1:7" ht="12.75">
      <c r="A39" s="149" t="s">
        <v>172</v>
      </c>
      <c r="B39" s="150">
        <v>4343</v>
      </c>
      <c r="C39" s="151">
        <f t="shared" si="5"/>
        <v>97.72727272727273</v>
      </c>
      <c r="D39" s="152"/>
      <c r="E39" s="152" t="s">
        <v>167</v>
      </c>
      <c r="F39" s="150">
        <v>43</v>
      </c>
      <c r="G39" s="153">
        <f t="shared" si="4"/>
        <v>2.0613614573346117</v>
      </c>
    </row>
    <row r="40" spans="1:7" ht="12.75">
      <c r="A40" s="149" t="s">
        <v>173</v>
      </c>
      <c r="B40" s="150">
        <v>16</v>
      </c>
      <c r="C40" s="151">
        <f t="shared" si="5"/>
        <v>0.36003600360036003</v>
      </c>
      <c r="D40" s="152"/>
      <c r="E40" s="152" t="s">
        <v>174</v>
      </c>
      <c r="F40" s="150">
        <v>713</v>
      </c>
      <c r="G40" s="153">
        <f t="shared" si="4"/>
        <v>34.18024928092042</v>
      </c>
    </row>
    <row r="41" spans="1:7" ht="12.75">
      <c r="A41" s="149" t="s">
        <v>175</v>
      </c>
      <c r="B41" s="150">
        <v>1</v>
      </c>
      <c r="C41" s="151">
        <f t="shared" si="5"/>
        <v>0.022502250225022502</v>
      </c>
      <c r="D41" s="152"/>
      <c r="E41" s="152" t="s">
        <v>176</v>
      </c>
      <c r="F41" s="150">
        <v>603</v>
      </c>
      <c r="G41" s="153">
        <f t="shared" si="4"/>
        <v>28.90699904122723</v>
      </c>
    </row>
    <row r="42" spans="1:7" ht="12.75">
      <c r="A42" s="149" t="s">
        <v>177</v>
      </c>
      <c r="B42" s="150">
        <v>34</v>
      </c>
      <c r="C42" s="151">
        <f t="shared" si="5"/>
        <v>0.7650765076507651</v>
      </c>
      <c r="D42" s="152"/>
      <c r="E42" s="152" t="s">
        <v>178</v>
      </c>
      <c r="F42" s="150">
        <v>293</v>
      </c>
      <c r="G42" s="153">
        <f t="shared" si="4"/>
        <v>14.04602109300096</v>
      </c>
    </row>
    <row r="43" spans="1:7" ht="12.75">
      <c r="A43" s="149" t="s">
        <v>179</v>
      </c>
      <c r="B43" s="150">
        <v>4</v>
      </c>
      <c r="C43" s="151">
        <f t="shared" si="5"/>
        <v>0.09000900090009001</v>
      </c>
      <c r="D43" s="152"/>
      <c r="E43" s="152"/>
      <c r="F43" s="145"/>
      <c r="G43" s="146"/>
    </row>
    <row r="44" spans="1:7" ht="12.75">
      <c r="A44" s="149" t="s">
        <v>180</v>
      </c>
      <c r="B44" s="150">
        <v>11</v>
      </c>
      <c r="C44" s="151">
        <f t="shared" si="5"/>
        <v>0.24752475247524752</v>
      </c>
      <c r="D44" s="152"/>
      <c r="E44" s="152" t="s">
        <v>181</v>
      </c>
      <c r="F44" s="150">
        <v>337</v>
      </c>
      <c r="G44" s="162">
        <f>F44*100/F33</f>
        <v>16.155321188878236</v>
      </c>
    </row>
    <row r="45" spans="1:7" ht="12.75">
      <c r="A45" s="149" t="s">
        <v>182</v>
      </c>
      <c r="B45" s="150">
        <v>4</v>
      </c>
      <c r="C45" s="151">
        <f t="shared" si="5"/>
        <v>0.09000900090009001</v>
      </c>
      <c r="D45" s="152"/>
      <c r="E45" s="152" t="s">
        <v>183</v>
      </c>
      <c r="F45" s="150">
        <v>862</v>
      </c>
      <c r="G45" s="162">
        <f>F45*100/F33</f>
        <v>41.32310642377757</v>
      </c>
    </row>
    <row r="46" spans="1:7" ht="12.75">
      <c r="A46" s="149" t="s">
        <v>184</v>
      </c>
      <c r="B46" s="150">
        <v>3</v>
      </c>
      <c r="C46" s="151">
        <f t="shared" si="5"/>
        <v>0.0675067506750675</v>
      </c>
      <c r="D46" s="152"/>
      <c r="E46" s="152"/>
      <c r="F46" s="145"/>
      <c r="G46" s="146"/>
    </row>
    <row r="47" spans="1:7" ht="12.75">
      <c r="A47" s="149" t="s">
        <v>185</v>
      </c>
      <c r="B47" s="150">
        <v>4</v>
      </c>
      <c r="C47" s="151">
        <f t="shared" si="5"/>
        <v>0.09000900090009001</v>
      </c>
      <c r="D47" s="152"/>
      <c r="E47" s="152" t="s">
        <v>186</v>
      </c>
      <c r="F47" s="163">
        <v>2.13</v>
      </c>
      <c r="G47" s="164" t="s">
        <v>420</v>
      </c>
    </row>
    <row r="48" spans="1:7" ht="12.75">
      <c r="A48" s="149" t="s">
        <v>187</v>
      </c>
      <c r="B48" s="150">
        <v>8</v>
      </c>
      <c r="C48" s="151">
        <f t="shared" si="5"/>
        <v>0.18001800180018002</v>
      </c>
      <c r="D48" s="152"/>
      <c r="E48" s="152" t="s">
        <v>188</v>
      </c>
      <c r="F48" s="163">
        <v>2.59</v>
      </c>
      <c r="G48" s="164" t="s">
        <v>420</v>
      </c>
    </row>
    <row r="49" spans="1:7" ht="14.25">
      <c r="A49" s="149" t="s">
        <v>189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190</v>
      </c>
      <c r="B50" s="150">
        <v>4</v>
      </c>
      <c r="C50" s="151">
        <f t="shared" si="5"/>
        <v>0.09000900090009001</v>
      </c>
      <c r="D50" s="152"/>
      <c r="E50" s="143" t="s">
        <v>191</v>
      </c>
      <c r="F50" s="147"/>
      <c r="G50" s="159"/>
    </row>
    <row r="51" spans="1:7" ht="12.75">
      <c r="A51" s="149" t="s">
        <v>192</v>
      </c>
      <c r="B51" s="150">
        <v>4</v>
      </c>
      <c r="C51" s="151">
        <f t="shared" si="5"/>
        <v>0.09000900090009001</v>
      </c>
      <c r="D51" s="152"/>
      <c r="E51" s="143" t="s">
        <v>193</v>
      </c>
      <c r="F51" s="141">
        <v>4514</v>
      </c>
      <c r="G51" s="148">
        <v>100</v>
      </c>
    </row>
    <row r="52" spans="1:7" ht="12.75">
      <c r="A52" s="149" t="s">
        <v>194</v>
      </c>
      <c r="B52" s="150">
        <v>0</v>
      </c>
      <c r="C52" s="151">
        <f t="shared" si="5"/>
        <v>0</v>
      </c>
      <c r="D52" s="152"/>
      <c r="E52" s="152" t="s">
        <v>195</v>
      </c>
      <c r="F52" s="150">
        <v>2086</v>
      </c>
      <c r="G52" s="153">
        <f>F52*100/F$51</f>
        <v>46.21178555604785</v>
      </c>
    </row>
    <row r="53" spans="1:7" ht="12.75">
      <c r="A53" s="149" t="s">
        <v>196</v>
      </c>
      <c r="B53" s="150">
        <v>0</v>
      </c>
      <c r="C53" s="151">
        <f t="shared" si="5"/>
        <v>0</v>
      </c>
      <c r="D53" s="152"/>
      <c r="E53" s="152" t="s">
        <v>197</v>
      </c>
      <c r="F53" s="150">
        <v>2428</v>
      </c>
      <c r="G53" s="153">
        <f>F53*100/F$51</f>
        <v>53.78821444395215</v>
      </c>
    </row>
    <row r="54" spans="1:7" ht="14.25">
      <c r="A54" s="149" t="s">
        <v>198</v>
      </c>
      <c r="B54" s="150">
        <v>0</v>
      </c>
      <c r="C54" s="151">
        <f t="shared" si="5"/>
        <v>0</v>
      </c>
      <c r="D54" s="152"/>
      <c r="E54" s="152" t="s">
        <v>199</v>
      </c>
      <c r="F54" s="150">
        <v>2295</v>
      </c>
      <c r="G54" s="153">
        <f>F54*100/F$51</f>
        <v>50.84182543198936</v>
      </c>
    </row>
    <row r="55" spans="1:7" ht="12.75">
      <c r="A55" s="149" t="s">
        <v>200</v>
      </c>
      <c r="B55" s="150">
        <v>21</v>
      </c>
      <c r="C55" s="151">
        <f t="shared" si="5"/>
        <v>0.47254725472547254</v>
      </c>
      <c r="D55" s="152"/>
      <c r="E55" s="152"/>
      <c r="F55" s="145"/>
      <c r="G55" s="146"/>
    </row>
    <row r="56" spans="1:7" ht="12.75">
      <c r="A56" s="149" t="s">
        <v>201</v>
      </c>
      <c r="B56" s="165">
        <v>25</v>
      </c>
      <c r="C56" s="166">
        <f t="shared" si="5"/>
        <v>0.5625562556255626</v>
      </c>
      <c r="D56" s="152"/>
      <c r="E56" s="152" t="s">
        <v>202</v>
      </c>
      <c r="F56" s="167">
        <v>2.3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203</v>
      </c>
      <c r="F57" s="167">
        <v>8.7</v>
      </c>
      <c r="G57" s="164" t="s">
        <v>420</v>
      </c>
    </row>
    <row r="58" spans="1:7" ht="12.75">
      <c r="A58" s="168" t="s">
        <v>204</v>
      </c>
      <c r="B58" s="165"/>
      <c r="C58" s="166"/>
      <c r="D58" s="152"/>
      <c r="E58" s="152"/>
      <c r="F58" s="145"/>
      <c r="G58" s="146"/>
    </row>
    <row r="59" spans="1:7" ht="14.25">
      <c r="A59" s="169" t="s">
        <v>205</v>
      </c>
      <c r="B59" s="165"/>
      <c r="C59" s="166"/>
      <c r="D59" s="152"/>
      <c r="E59" s="143" t="s">
        <v>206</v>
      </c>
      <c r="F59" s="147"/>
      <c r="G59" s="159"/>
    </row>
    <row r="60" spans="1:7" ht="12.75">
      <c r="A60" s="149" t="s">
        <v>207</v>
      </c>
      <c r="B60" s="165">
        <v>4368</v>
      </c>
      <c r="C60" s="166">
        <f>B60*100/B7</f>
        <v>98.28982898289829</v>
      </c>
      <c r="D60" s="152"/>
      <c r="E60" s="143" t="s">
        <v>208</v>
      </c>
      <c r="F60" s="141">
        <v>2086</v>
      </c>
      <c r="G60" s="148">
        <v>100</v>
      </c>
    </row>
    <row r="61" spans="1:7" ht="12.75">
      <c r="A61" s="149" t="s">
        <v>209</v>
      </c>
      <c r="B61" s="165">
        <v>22</v>
      </c>
      <c r="C61" s="166">
        <f>B61*100/B7</f>
        <v>0.49504950495049505</v>
      </c>
      <c r="D61" s="152"/>
      <c r="E61" s="152" t="s">
        <v>210</v>
      </c>
      <c r="F61" s="170">
        <v>1856</v>
      </c>
      <c r="G61" s="153">
        <f>F61*100/F$60</f>
        <v>88.97411313518695</v>
      </c>
    </row>
    <row r="62" spans="1:7" ht="12.75">
      <c r="A62" s="149" t="s">
        <v>211</v>
      </c>
      <c r="B62" s="165">
        <v>11</v>
      </c>
      <c r="C62" s="166">
        <f>B62*100/B7</f>
        <v>0.24752475247524752</v>
      </c>
      <c r="D62" s="152"/>
      <c r="E62" s="152" t="s">
        <v>212</v>
      </c>
      <c r="F62" s="170">
        <v>230</v>
      </c>
      <c r="G62" s="153">
        <f>F62*100/F$60</f>
        <v>11.025886864813039</v>
      </c>
    </row>
    <row r="63" spans="1:7" ht="12.75">
      <c r="A63" s="149" t="s">
        <v>213</v>
      </c>
      <c r="B63" s="165">
        <v>36</v>
      </c>
      <c r="C63" s="166">
        <f>B63*100/B7</f>
        <v>0.8100810081008101</v>
      </c>
      <c r="D63" s="152"/>
      <c r="E63" s="152"/>
      <c r="F63" s="145"/>
      <c r="G63" s="146"/>
    </row>
    <row r="64" spans="1:7" ht="12.75">
      <c r="A64" s="149" t="s">
        <v>214</v>
      </c>
      <c r="B64" s="165">
        <v>5</v>
      </c>
      <c r="C64" s="166">
        <f>B64*100/B7</f>
        <v>0.11251125112511251</v>
      </c>
      <c r="D64" s="152"/>
      <c r="E64" s="152" t="s">
        <v>215</v>
      </c>
      <c r="F64" s="163">
        <v>2.08</v>
      </c>
      <c r="G64" s="164" t="s">
        <v>420</v>
      </c>
    </row>
    <row r="65" spans="1:7" ht="13.5" thickBot="1">
      <c r="A65" s="171" t="s">
        <v>216</v>
      </c>
      <c r="B65" s="172">
        <v>27</v>
      </c>
      <c r="C65" s="173">
        <f>B65*100/B7</f>
        <v>0.6075607560756076</v>
      </c>
      <c r="D65" s="174"/>
      <c r="E65" s="174" t="s">
        <v>217</v>
      </c>
      <c r="F65" s="175">
        <v>2.56</v>
      </c>
      <c r="G65" s="176" t="s">
        <v>420</v>
      </c>
    </row>
    <row r="66" ht="13.5" thickTop="1"/>
    <row r="67" ht="12.75">
      <c r="A67" s="123" t="s">
        <v>218</v>
      </c>
    </row>
    <row r="68" ht="12.75">
      <c r="A68" s="123" t="s">
        <v>219</v>
      </c>
    </row>
    <row r="69" ht="12.75">
      <c r="A69" s="123" t="s">
        <v>220</v>
      </c>
    </row>
    <row r="70" ht="12.75">
      <c r="A70" s="123" t="s">
        <v>221</v>
      </c>
    </row>
    <row r="71" ht="12.75">
      <c r="A71" s="123" t="s">
        <v>222</v>
      </c>
    </row>
    <row r="73" ht="12.75">
      <c r="A73" s="123" t="s">
        <v>324</v>
      </c>
    </row>
    <row r="74" ht="12.75">
      <c r="A74" s="123" t="s">
        <v>223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4292</v>
      </c>
      <c r="G9" s="33">
        <f>(F9/$F$9)*100</f>
        <v>100</v>
      </c>
    </row>
    <row r="10" spans="1:7" ht="12.75">
      <c r="A10" s="29" t="s">
        <v>428</v>
      </c>
      <c r="B10" s="93">
        <v>612</v>
      </c>
      <c r="C10" s="33">
        <f aca="true" t="shared" si="0" ref="C10:C15">(B10/$B$10)*100</f>
        <v>100</v>
      </c>
      <c r="E10" s="34" t="s">
        <v>429</v>
      </c>
      <c r="F10" s="97">
        <v>4157</v>
      </c>
      <c r="G10" s="84">
        <f aca="true" t="shared" si="1" ref="G10:G16">(F10/$F$9)*100</f>
        <v>96.85461323392359</v>
      </c>
    </row>
    <row r="11" spans="1:8" ht="12.75">
      <c r="A11" s="36" t="s">
        <v>430</v>
      </c>
      <c r="B11" s="98">
        <v>35</v>
      </c>
      <c r="C11" s="35">
        <f t="shared" si="0"/>
        <v>5.718954248366013</v>
      </c>
      <c r="E11" s="34" t="s">
        <v>431</v>
      </c>
      <c r="F11" s="97">
        <v>4133</v>
      </c>
      <c r="G11" s="84">
        <f t="shared" si="1"/>
        <v>96.29543336439889</v>
      </c>
      <c r="H11" s="15" t="s">
        <v>409</v>
      </c>
    </row>
    <row r="12" spans="1:8" ht="12.75">
      <c r="A12" s="36" t="s">
        <v>432</v>
      </c>
      <c r="B12" s="98">
        <v>14</v>
      </c>
      <c r="C12" s="35">
        <f t="shared" si="0"/>
        <v>2.287581699346405</v>
      </c>
      <c r="E12" s="34" t="s">
        <v>433</v>
      </c>
      <c r="F12" s="97">
        <v>2778</v>
      </c>
      <c r="G12" s="84">
        <f t="shared" si="1"/>
        <v>64.72506989748369</v>
      </c>
      <c r="H12" s="15" t="s">
        <v>409</v>
      </c>
    </row>
    <row r="13" spans="1:7" ht="12.75">
      <c r="A13" s="36" t="s">
        <v>434</v>
      </c>
      <c r="B13" s="98">
        <v>259</v>
      </c>
      <c r="C13" s="35">
        <f t="shared" si="0"/>
        <v>42.3202614379085</v>
      </c>
      <c r="E13" s="34" t="s">
        <v>435</v>
      </c>
      <c r="F13" s="97">
        <v>1355</v>
      </c>
      <c r="G13" s="84">
        <f t="shared" si="1"/>
        <v>31.57036346691519</v>
      </c>
    </row>
    <row r="14" spans="1:7" ht="12.75">
      <c r="A14" s="36" t="s">
        <v>436</v>
      </c>
      <c r="B14" s="98">
        <v>166</v>
      </c>
      <c r="C14" s="35">
        <f t="shared" si="0"/>
        <v>27.124183006535947</v>
      </c>
      <c r="E14" s="34" t="s">
        <v>325</v>
      </c>
      <c r="F14" s="97">
        <v>24</v>
      </c>
      <c r="G14" s="84">
        <f t="shared" si="1"/>
        <v>0.5591798695246971</v>
      </c>
    </row>
    <row r="15" spans="1:7" ht="12.75">
      <c r="A15" s="36" t="s">
        <v>46</v>
      </c>
      <c r="B15" s="97">
        <v>138</v>
      </c>
      <c r="C15" s="35">
        <f t="shared" si="0"/>
        <v>22.54901960784314</v>
      </c>
      <c r="E15" s="34" t="s">
        <v>0</v>
      </c>
      <c r="F15" s="97">
        <v>135</v>
      </c>
      <c r="G15" s="84">
        <f t="shared" si="1"/>
        <v>3.145386766076421</v>
      </c>
    </row>
    <row r="16" spans="1:7" ht="12.75">
      <c r="A16" s="36"/>
      <c r="B16" s="93" t="s">
        <v>409</v>
      </c>
      <c r="C16" s="10"/>
      <c r="E16" s="34" t="s">
        <v>1</v>
      </c>
      <c r="F16" s="98">
        <v>15</v>
      </c>
      <c r="G16" s="84">
        <f t="shared" si="1"/>
        <v>0.3494874184529357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113</v>
      </c>
      <c r="G17" s="84">
        <f>(F17/$F$9)*100</f>
        <v>2.6328052190121154</v>
      </c>
    </row>
    <row r="18" spans="1:7" ht="12.75">
      <c r="A18" s="29" t="s">
        <v>4</v>
      </c>
      <c r="B18" s="93">
        <v>3593</v>
      </c>
      <c r="C18" s="33">
        <f>(B18/$B$18)*100</f>
        <v>100</v>
      </c>
      <c r="E18" s="34" t="s">
        <v>5</v>
      </c>
      <c r="F18" s="97">
        <v>22</v>
      </c>
      <c r="G18" s="84">
        <f>(F18/$F$9)*100</f>
        <v>0.5125815470643057</v>
      </c>
    </row>
    <row r="19" spans="1:7" ht="12.75">
      <c r="A19" s="36" t="s">
        <v>6</v>
      </c>
      <c r="B19" s="97">
        <v>95</v>
      </c>
      <c r="C19" s="84">
        <f aca="true" t="shared" si="2" ref="C19:C25">(B19/$B$18)*100</f>
        <v>2.64403005844698</v>
      </c>
      <c r="E19" s="34"/>
      <c r="F19" s="97" t="s">
        <v>409</v>
      </c>
      <c r="G19" s="84"/>
    </row>
    <row r="20" spans="1:7" ht="12.75">
      <c r="A20" s="36" t="s">
        <v>7</v>
      </c>
      <c r="B20" s="97">
        <v>556</v>
      </c>
      <c r="C20" s="84">
        <f t="shared" si="2"/>
        <v>15.474533815752853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1360</v>
      </c>
      <c r="C21" s="84">
        <f t="shared" si="2"/>
        <v>37.85137767881992</v>
      </c>
      <c r="E21" s="38" t="s">
        <v>326</v>
      </c>
      <c r="F21" s="80">
        <v>135</v>
      </c>
      <c r="G21" s="33">
        <f>(F21/$F$21)*100</f>
        <v>100</v>
      </c>
    </row>
    <row r="22" spans="1:7" ht="12.75">
      <c r="A22" s="36" t="s">
        <v>24</v>
      </c>
      <c r="B22" s="97">
        <v>658</v>
      </c>
      <c r="C22" s="84">
        <f t="shared" si="2"/>
        <v>18.313387141664347</v>
      </c>
      <c r="E22" s="34" t="s">
        <v>25</v>
      </c>
      <c r="F22" s="97">
        <v>63</v>
      </c>
      <c r="G22" s="84">
        <f aca="true" t="shared" si="3" ref="G22:G27">(F22/$F$21)*100</f>
        <v>46.666666666666664</v>
      </c>
    </row>
    <row r="23" spans="1:7" ht="12.75">
      <c r="A23" s="36" t="s">
        <v>26</v>
      </c>
      <c r="B23" s="97">
        <v>217</v>
      </c>
      <c r="C23" s="84">
        <f t="shared" si="2"/>
        <v>6.039521291399944</v>
      </c>
      <c r="E23" s="34" t="s">
        <v>27</v>
      </c>
      <c r="F23" s="97">
        <v>29</v>
      </c>
      <c r="G23" s="84">
        <f t="shared" si="3"/>
        <v>21.48148148148148</v>
      </c>
    </row>
    <row r="24" spans="1:7" ht="12.75">
      <c r="A24" s="36" t="s">
        <v>28</v>
      </c>
      <c r="B24" s="97">
        <v>482</v>
      </c>
      <c r="C24" s="84">
        <f t="shared" si="2"/>
        <v>13.414973559699417</v>
      </c>
      <c r="E24" s="34" t="s">
        <v>29</v>
      </c>
      <c r="F24" s="97">
        <v>17</v>
      </c>
      <c r="G24" s="84">
        <f t="shared" si="3"/>
        <v>12.592592592592592</v>
      </c>
    </row>
    <row r="25" spans="1:7" ht="12.75">
      <c r="A25" s="36" t="s">
        <v>30</v>
      </c>
      <c r="B25" s="97">
        <v>225</v>
      </c>
      <c r="C25" s="84">
        <f t="shared" si="2"/>
        <v>6.262176454216532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26</v>
      </c>
      <c r="G26" s="84">
        <f t="shared" si="3"/>
        <v>19.25925925925926</v>
      </c>
    </row>
    <row r="27" spans="1:7" ht="12.75">
      <c r="A27" s="36" t="s">
        <v>33</v>
      </c>
      <c r="B27" s="108">
        <v>81.9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19.7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4160</v>
      </c>
      <c r="G30" s="33">
        <f>(F30/$F$30)*100</f>
        <v>100</v>
      </c>
      <c r="J30" s="39"/>
    </row>
    <row r="31" spans="1:10" ht="12.75">
      <c r="A31" s="95" t="s">
        <v>18</v>
      </c>
      <c r="B31" s="93">
        <v>3880</v>
      </c>
      <c r="C31" s="33">
        <f>(B31/$B$31)*100</f>
        <v>100</v>
      </c>
      <c r="E31" s="34" t="s">
        <v>39</v>
      </c>
      <c r="F31" s="97">
        <v>3893</v>
      </c>
      <c r="G31" s="101">
        <f>(F31/$F$30)*100</f>
        <v>93.58173076923076</v>
      </c>
      <c r="J31" s="39"/>
    </row>
    <row r="32" spans="1:10" ht="12.75">
      <c r="A32" s="36" t="s">
        <v>40</v>
      </c>
      <c r="B32" s="97">
        <v>698</v>
      </c>
      <c r="C32" s="10">
        <f>(B32/$B$31)*100</f>
        <v>17.989690721649485</v>
      </c>
      <c r="E32" s="34" t="s">
        <v>41</v>
      </c>
      <c r="F32" s="97">
        <v>267</v>
      </c>
      <c r="G32" s="101">
        <f aca="true" t="shared" si="4" ref="G32:G39">(F32/$F$30)*100</f>
        <v>6.41826923076923</v>
      </c>
      <c r="J32" s="39"/>
    </row>
    <row r="33" spans="1:10" ht="12.75">
      <c r="A33" s="36" t="s">
        <v>42</v>
      </c>
      <c r="B33" s="97">
        <v>2474</v>
      </c>
      <c r="C33" s="10">
        <f aca="true" t="shared" si="5" ref="C33:C38">(B33/$B$31)*100</f>
        <v>63.76288659793814</v>
      </c>
      <c r="E33" s="34" t="s">
        <v>43</v>
      </c>
      <c r="F33" s="97">
        <v>96</v>
      </c>
      <c r="G33" s="101">
        <f t="shared" si="4"/>
        <v>2.307692307692308</v>
      </c>
      <c r="J33" s="39"/>
    </row>
    <row r="34" spans="1:7" ht="12.75">
      <c r="A34" s="36" t="s">
        <v>44</v>
      </c>
      <c r="B34" s="97">
        <v>63</v>
      </c>
      <c r="C34" s="10">
        <f t="shared" si="5"/>
        <v>1.6237113402061858</v>
      </c>
      <c r="E34" s="34" t="s">
        <v>45</v>
      </c>
      <c r="F34" s="97">
        <v>87</v>
      </c>
      <c r="G34" s="101">
        <f t="shared" si="4"/>
        <v>2.0913461538461537</v>
      </c>
    </row>
    <row r="35" spans="1:7" ht="12.75">
      <c r="A35" s="36" t="s">
        <v>47</v>
      </c>
      <c r="B35" s="97">
        <v>384</v>
      </c>
      <c r="C35" s="10">
        <f t="shared" si="5"/>
        <v>9.896907216494846</v>
      </c>
      <c r="E35" s="34" t="s">
        <v>43</v>
      </c>
      <c r="F35" s="97">
        <v>38</v>
      </c>
      <c r="G35" s="101">
        <f t="shared" si="4"/>
        <v>0.9134615384615385</v>
      </c>
    </row>
    <row r="36" spans="1:7" ht="12.75">
      <c r="A36" s="36" t="s">
        <v>19</v>
      </c>
      <c r="B36" s="97">
        <v>279</v>
      </c>
      <c r="C36" s="10">
        <f t="shared" si="5"/>
        <v>7.190721649484535</v>
      </c>
      <c r="E36" s="34" t="s">
        <v>49</v>
      </c>
      <c r="F36" s="97">
        <v>155</v>
      </c>
      <c r="G36" s="101">
        <f t="shared" si="4"/>
        <v>3.7259615384615383</v>
      </c>
    </row>
    <row r="37" spans="1:7" ht="12.75">
      <c r="A37" s="36" t="s">
        <v>48</v>
      </c>
      <c r="B37" s="97">
        <v>261</v>
      </c>
      <c r="C37" s="10">
        <f t="shared" si="5"/>
        <v>6.72680412371134</v>
      </c>
      <c r="E37" s="34" t="s">
        <v>43</v>
      </c>
      <c r="F37" s="97">
        <v>58</v>
      </c>
      <c r="G37" s="101">
        <f t="shared" si="4"/>
        <v>1.3942307692307694</v>
      </c>
    </row>
    <row r="38" spans="1:7" ht="12.75">
      <c r="A38" s="36" t="s">
        <v>19</v>
      </c>
      <c r="B38" s="97">
        <v>163</v>
      </c>
      <c r="C38" s="10">
        <f t="shared" si="5"/>
        <v>4.201030927835052</v>
      </c>
      <c r="E38" s="34" t="s">
        <v>418</v>
      </c>
      <c r="F38" s="97">
        <v>25</v>
      </c>
      <c r="G38" s="101">
        <f t="shared" si="4"/>
        <v>0.6009615384615385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41</v>
      </c>
      <c r="C42" s="33">
        <f>(B42/$B$42)*100</f>
        <v>100</v>
      </c>
      <c r="E42" s="31" t="s">
        <v>427</v>
      </c>
      <c r="F42" s="80">
        <v>4292</v>
      </c>
      <c r="G42" s="99">
        <f>(F42/$F$42)*100</f>
        <v>100</v>
      </c>
      <c r="I42" s="39"/>
    </row>
    <row r="43" spans="1:7" ht="12.75">
      <c r="A43" s="36" t="s">
        <v>23</v>
      </c>
      <c r="B43" s="98">
        <v>13</v>
      </c>
      <c r="C43" s="102">
        <f>(B43/$B$42)*100</f>
        <v>31.70731707317073</v>
      </c>
      <c r="E43" s="60" t="s">
        <v>327</v>
      </c>
      <c r="F43" s="106">
        <v>5522</v>
      </c>
      <c r="G43" s="107">
        <f aca="true" t="shared" si="6" ref="G43:G71">(F43/$F$42)*100</f>
        <v>128.65796831314074</v>
      </c>
    </row>
    <row r="44" spans="1:7" ht="12.75">
      <c r="A44" s="36"/>
      <c r="B44" s="93" t="s">
        <v>409</v>
      </c>
      <c r="C44" s="10"/>
      <c r="E44" s="1" t="s">
        <v>51</v>
      </c>
      <c r="F44" s="97">
        <v>24</v>
      </c>
      <c r="G44" s="101">
        <f t="shared" si="6"/>
        <v>0.5591798695246971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61</v>
      </c>
      <c r="G45" s="101">
        <f t="shared" si="6"/>
        <v>1.4212488350419386</v>
      </c>
    </row>
    <row r="46" spans="1:7" ht="12.75">
      <c r="A46" s="29" t="s">
        <v>53</v>
      </c>
      <c r="B46" s="93">
        <v>3770</v>
      </c>
      <c r="C46" s="33">
        <f>(B46/$B$46)*100</f>
        <v>100</v>
      </c>
      <c r="E46" s="1" t="s">
        <v>54</v>
      </c>
      <c r="F46" s="97">
        <v>0</v>
      </c>
      <c r="G46" s="101">
        <f t="shared" si="6"/>
        <v>0</v>
      </c>
    </row>
    <row r="47" spans="1:7" ht="12.75">
      <c r="A47" s="36" t="s">
        <v>55</v>
      </c>
      <c r="B47" s="97">
        <v>861</v>
      </c>
      <c r="C47" s="10">
        <f>(B47/$B$46)*100</f>
        <v>22.838196286472147</v>
      </c>
      <c r="E47" s="1" t="s">
        <v>56</v>
      </c>
      <c r="F47" s="97">
        <v>80</v>
      </c>
      <c r="G47" s="101">
        <f t="shared" si="6"/>
        <v>1.863932898415657</v>
      </c>
    </row>
    <row r="48" spans="1:7" ht="12.75">
      <c r="A48" s="36"/>
      <c r="B48" s="93" t="s">
        <v>409</v>
      </c>
      <c r="C48" s="10"/>
      <c r="E48" s="1" t="s">
        <v>57</v>
      </c>
      <c r="F48" s="97">
        <v>405</v>
      </c>
      <c r="G48" s="101">
        <f t="shared" si="6"/>
        <v>9.436160298229264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142</v>
      </c>
      <c r="G49" s="101">
        <f t="shared" si="6"/>
        <v>3.308480894687791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9</v>
      </c>
      <c r="G50" s="101">
        <f t="shared" si="6"/>
        <v>0.2096924510717614</v>
      </c>
    </row>
    <row r="51" spans="1:7" ht="12.75">
      <c r="A51" s="5" t="s">
        <v>60</v>
      </c>
      <c r="B51" s="93">
        <v>450</v>
      </c>
      <c r="C51" s="33">
        <f>(B51/$B$51)*100</f>
        <v>100</v>
      </c>
      <c r="E51" s="1" t="s">
        <v>61</v>
      </c>
      <c r="F51" s="97">
        <v>1049</v>
      </c>
      <c r="G51" s="101">
        <f t="shared" si="6"/>
        <v>24.440820130475302</v>
      </c>
    </row>
    <row r="52" spans="1:7" ht="12.75">
      <c r="A52" s="4" t="s">
        <v>62</v>
      </c>
      <c r="B52" s="98">
        <v>71</v>
      </c>
      <c r="C52" s="10">
        <f>(B52/$B$51)*100</f>
        <v>15.777777777777777</v>
      </c>
      <c r="E52" s="1" t="s">
        <v>63</v>
      </c>
      <c r="F52" s="97">
        <v>7</v>
      </c>
      <c r="G52" s="101">
        <f t="shared" si="6"/>
        <v>0.16309412861137</v>
      </c>
    </row>
    <row r="53" spans="1:7" ht="12.75">
      <c r="A53" s="4"/>
      <c r="B53" s="93" t="s">
        <v>409</v>
      </c>
      <c r="C53" s="10"/>
      <c r="E53" s="1" t="s">
        <v>64</v>
      </c>
      <c r="F53" s="97">
        <v>76</v>
      </c>
      <c r="G53" s="101">
        <f t="shared" si="6"/>
        <v>1.7707362534948743</v>
      </c>
    </row>
    <row r="54" spans="1:7" ht="14.25">
      <c r="A54" s="5" t="s">
        <v>65</v>
      </c>
      <c r="B54" s="93">
        <v>2460</v>
      </c>
      <c r="C54" s="33">
        <f>(B54/$B$54)*100</f>
        <v>100</v>
      </c>
      <c r="E54" s="1" t="s">
        <v>360</v>
      </c>
      <c r="F54" s="97">
        <v>1182</v>
      </c>
      <c r="G54" s="101">
        <f t="shared" si="6"/>
        <v>27.539608574091336</v>
      </c>
    </row>
    <row r="55" spans="1:7" ht="12.75">
      <c r="A55" s="4" t="s">
        <v>62</v>
      </c>
      <c r="B55" s="98">
        <v>481</v>
      </c>
      <c r="C55" s="10">
        <f>(B55/$B$54)*100</f>
        <v>19.552845528455283</v>
      </c>
      <c r="E55" s="1" t="s">
        <v>66</v>
      </c>
      <c r="F55" s="97">
        <v>1078</v>
      </c>
      <c r="G55" s="101">
        <f t="shared" si="6"/>
        <v>25.11649580615098</v>
      </c>
    </row>
    <row r="56" spans="1:7" ht="12.75">
      <c r="A56" s="4" t="s">
        <v>67</v>
      </c>
      <c r="B56" s="177">
        <v>61.5</v>
      </c>
      <c r="C56" s="37" t="s">
        <v>420</v>
      </c>
      <c r="E56" s="1" t="s">
        <v>68</v>
      </c>
      <c r="F56" s="97">
        <v>51</v>
      </c>
      <c r="G56" s="101">
        <f t="shared" si="6"/>
        <v>1.1882572227399812</v>
      </c>
    </row>
    <row r="57" spans="1:7" ht="12.75">
      <c r="A57" s="4" t="s">
        <v>69</v>
      </c>
      <c r="B57" s="98">
        <v>1979</v>
      </c>
      <c r="C57" s="10">
        <f>(B57/$B$54)*100</f>
        <v>80.4471544715447</v>
      </c>
      <c r="E57" s="1" t="s">
        <v>70</v>
      </c>
      <c r="F57" s="97">
        <v>63</v>
      </c>
      <c r="G57" s="101">
        <f t="shared" si="6"/>
        <v>1.4678471575023297</v>
      </c>
    </row>
    <row r="58" spans="1:7" ht="12.75">
      <c r="A58" s="4" t="s">
        <v>67</v>
      </c>
      <c r="B58" s="177">
        <v>77.1</v>
      </c>
      <c r="C58" s="37" t="s">
        <v>420</v>
      </c>
      <c r="E58" s="1" t="s">
        <v>71</v>
      </c>
      <c r="F58" s="97">
        <v>441</v>
      </c>
      <c r="G58" s="101">
        <f t="shared" si="6"/>
        <v>10.27493010251631</v>
      </c>
    </row>
    <row r="59" spans="1:7" ht="12.75">
      <c r="A59" s="4"/>
      <c r="B59" s="93" t="s">
        <v>409</v>
      </c>
      <c r="C59" s="10"/>
      <c r="E59" s="1" t="s">
        <v>72</v>
      </c>
      <c r="F59" s="97">
        <v>25</v>
      </c>
      <c r="G59" s="101">
        <f t="shared" si="6"/>
        <v>0.5824790307548928</v>
      </c>
    </row>
    <row r="60" spans="1:7" ht="12.75">
      <c r="A60" s="5" t="s">
        <v>73</v>
      </c>
      <c r="B60" s="93">
        <v>1250</v>
      </c>
      <c r="C60" s="33">
        <f>(B60/$B$60)*100</f>
        <v>100</v>
      </c>
      <c r="E60" s="1" t="s">
        <v>74</v>
      </c>
      <c r="F60" s="97">
        <v>74</v>
      </c>
      <c r="G60" s="101">
        <f t="shared" si="6"/>
        <v>1.7241379310344827</v>
      </c>
    </row>
    <row r="61" spans="1:7" ht="12.75">
      <c r="A61" s="4" t="s">
        <v>62</v>
      </c>
      <c r="B61" s="97">
        <v>367</v>
      </c>
      <c r="C61" s="10">
        <f>(B61/$B$60)*100</f>
        <v>29.360000000000003</v>
      </c>
      <c r="E61" s="1" t="s">
        <v>75</v>
      </c>
      <c r="F61" s="97">
        <v>82</v>
      </c>
      <c r="G61" s="101">
        <f t="shared" si="6"/>
        <v>1.9105312208760483</v>
      </c>
    </row>
    <row r="62" spans="1:7" ht="12.75">
      <c r="A62" s="4"/>
      <c r="B62" s="93" t="s">
        <v>409</v>
      </c>
      <c r="C62" s="10"/>
      <c r="E62" s="1" t="s">
        <v>76</v>
      </c>
      <c r="F62" s="97">
        <v>122</v>
      </c>
      <c r="G62" s="101">
        <f t="shared" si="6"/>
        <v>2.842497670083877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34</v>
      </c>
      <c r="G63" s="101">
        <f t="shared" si="6"/>
        <v>0.7921714818266543</v>
      </c>
    </row>
    <row r="64" spans="1:7" ht="12.75">
      <c r="A64" s="29" t="s">
        <v>79</v>
      </c>
      <c r="B64" s="93">
        <v>4160</v>
      </c>
      <c r="C64" s="33">
        <f>(B64/$B$64)*100</f>
        <v>100</v>
      </c>
      <c r="E64" s="1" t="s">
        <v>80</v>
      </c>
      <c r="F64" s="97">
        <v>5</v>
      </c>
      <c r="G64" s="101">
        <f t="shared" si="6"/>
        <v>0.11649580615097856</v>
      </c>
    </row>
    <row r="65" spans="1:7" ht="12.75">
      <c r="A65" s="4" t="s">
        <v>415</v>
      </c>
      <c r="B65" s="97">
        <v>2591</v>
      </c>
      <c r="C65" s="10">
        <f>(B65/$B$64)*100</f>
        <v>62.28365384615384</v>
      </c>
      <c r="E65" s="1" t="s">
        <v>81</v>
      </c>
      <c r="F65" s="97">
        <v>95</v>
      </c>
      <c r="G65" s="101">
        <f t="shared" si="6"/>
        <v>2.213420316868593</v>
      </c>
    </row>
    <row r="66" spans="1:7" ht="12.75">
      <c r="A66" s="4" t="s">
        <v>416</v>
      </c>
      <c r="B66" s="97">
        <v>1552</v>
      </c>
      <c r="C66" s="10">
        <f aca="true" t="shared" si="7" ref="C66:C71">(B66/$B$64)*100</f>
        <v>37.30769230769231</v>
      </c>
      <c r="E66" s="1" t="s">
        <v>82</v>
      </c>
      <c r="F66" s="97">
        <v>15</v>
      </c>
      <c r="G66" s="101">
        <f t="shared" si="6"/>
        <v>0.3494874184529357</v>
      </c>
    </row>
    <row r="67" spans="1:7" ht="12.75">
      <c r="A67" s="4" t="s">
        <v>83</v>
      </c>
      <c r="B67" s="97">
        <v>572</v>
      </c>
      <c r="C67" s="10">
        <f t="shared" si="7"/>
        <v>13.750000000000002</v>
      </c>
      <c r="E67" s="1" t="s">
        <v>84</v>
      </c>
      <c r="F67" s="97">
        <v>0</v>
      </c>
      <c r="G67" s="101">
        <f t="shared" si="6"/>
        <v>0</v>
      </c>
    </row>
    <row r="68" spans="1:7" ht="12.75">
      <c r="A68" s="4" t="s">
        <v>85</v>
      </c>
      <c r="B68" s="97">
        <v>980</v>
      </c>
      <c r="C68" s="10">
        <f t="shared" si="7"/>
        <v>23.557692307692307</v>
      </c>
      <c r="E68" s="1" t="s">
        <v>86</v>
      </c>
      <c r="F68" s="97">
        <v>70</v>
      </c>
      <c r="G68" s="101">
        <f t="shared" si="6"/>
        <v>1.6309412861136998</v>
      </c>
    </row>
    <row r="69" spans="1:7" ht="12.75">
      <c r="A69" s="4" t="s">
        <v>87</v>
      </c>
      <c r="B69" s="97">
        <v>702</v>
      </c>
      <c r="C69" s="10">
        <f t="shared" si="7"/>
        <v>16.875</v>
      </c>
      <c r="E69" s="1" t="s">
        <v>88</v>
      </c>
      <c r="F69" s="97">
        <v>40</v>
      </c>
      <c r="G69" s="101">
        <f t="shared" si="6"/>
        <v>0.9319664492078285</v>
      </c>
    </row>
    <row r="70" spans="1:7" ht="12.75">
      <c r="A70" s="4" t="s">
        <v>89</v>
      </c>
      <c r="B70" s="97">
        <v>278</v>
      </c>
      <c r="C70" s="10">
        <f t="shared" si="7"/>
        <v>6.6826923076923075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17</v>
      </c>
      <c r="C71" s="40">
        <f t="shared" si="7"/>
        <v>0.4086538461538462</v>
      </c>
      <c r="D71" s="41"/>
      <c r="E71" s="9" t="s">
        <v>91</v>
      </c>
      <c r="F71" s="103">
        <v>292</v>
      </c>
      <c r="G71" s="104">
        <f t="shared" si="6"/>
        <v>6.803355079217148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3865</v>
      </c>
      <c r="C9" s="81">
        <f>(B9/$B$9)*100</f>
        <v>100</v>
      </c>
      <c r="D9" s="65"/>
      <c r="E9" s="79" t="s">
        <v>103</v>
      </c>
      <c r="F9" s="80">
        <v>2114</v>
      </c>
      <c r="G9" s="81">
        <f>(F9/$F$9)*100</f>
        <v>100</v>
      </c>
    </row>
    <row r="10" spans="1:7" ht="12.75">
      <c r="A10" s="82" t="s">
        <v>104</v>
      </c>
      <c r="B10" s="97">
        <v>2136</v>
      </c>
      <c r="C10" s="105">
        <f>(B10/$B$9)*100</f>
        <v>55.26520051746442</v>
      </c>
      <c r="D10" s="65"/>
      <c r="E10" s="78" t="s">
        <v>105</v>
      </c>
      <c r="F10" s="97">
        <v>96</v>
      </c>
      <c r="G10" s="105">
        <f aca="true" t="shared" si="0" ref="G10:G19">(F10/$F$9)*100</f>
        <v>4.541154210028382</v>
      </c>
    </row>
    <row r="11" spans="1:7" ht="12.75">
      <c r="A11" s="82" t="s">
        <v>106</v>
      </c>
      <c r="B11" s="97">
        <v>2136</v>
      </c>
      <c r="C11" s="105">
        <f aca="true" t="shared" si="1" ref="C11:C16">(B11/$B$9)*100</f>
        <v>55.26520051746442</v>
      </c>
      <c r="D11" s="65"/>
      <c r="E11" s="78" t="s">
        <v>107</v>
      </c>
      <c r="F11" s="97">
        <v>158</v>
      </c>
      <c r="G11" s="105">
        <f t="shared" si="0"/>
        <v>7.473982970671712</v>
      </c>
    </row>
    <row r="12" spans="1:7" ht="12.75">
      <c r="A12" s="82" t="s">
        <v>108</v>
      </c>
      <c r="B12" s="97">
        <v>2033</v>
      </c>
      <c r="C12" s="105">
        <f>(B12/$B$9)*100</f>
        <v>52.600258732212154</v>
      </c>
      <c r="D12" s="65"/>
      <c r="E12" s="78" t="s">
        <v>109</v>
      </c>
      <c r="F12" s="97">
        <v>275</v>
      </c>
      <c r="G12" s="105">
        <f t="shared" si="0"/>
        <v>13.008514664143803</v>
      </c>
    </row>
    <row r="13" spans="1:7" ht="12.75">
      <c r="A13" s="82" t="s">
        <v>110</v>
      </c>
      <c r="B13" s="97">
        <v>103</v>
      </c>
      <c r="C13" s="105">
        <f>(B13/$B$9)*100</f>
        <v>2.664941785252264</v>
      </c>
      <c r="D13" s="65"/>
      <c r="E13" s="78" t="s">
        <v>111</v>
      </c>
      <c r="F13" s="97">
        <v>214</v>
      </c>
      <c r="G13" s="105">
        <f t="shared" si="0"/>
        <v>10.122989593188269</v>
      </c>
    </row>
    <row r="14" spans="1:7" ht="12.75">
      <c r="A14" s="82" t="s">
        <v>112</v>
      </c>
      <c r="B14" s="109">
        <v>4.8</v>
      </c>
      <c r="C14" s="112" t="s">
        <v>420</v>
      </c>
      <c r="D14" s="65"/>
      <c r="E14" s="78" t="s">
        <v>113</v>
      </c>
      <c r="F14" s="97">
        <v>406</v>
      </c>
      <c r="G14" s="105">
        <f t="shared" si="0"/>
        <v>19.205298013245034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406</v>
      </c>
      <c r="G15" s="105">
        <f t="shared" si="0"/>
        <v>19.205298013245034</v>
      </c>
    </row>
    <row r="16" spans="1:7" ht="12.75">
      <c r="A16" s="82" t="s">
        <v>226</v>
      </c>
      <c r="B16" s="97">
        <v>1729</v>
      </c>
      <c r="C16" s="105">
        <f t="shared" si="1"/>
        <v>44.73479948253558</v>
      </c>
      <c r="D16" s="65"/>
      <c r="E16" s="78" t="s">
        <v>227</v>
      </c>
      <c r="F16" s="97">
        <v>187</v>
      </c>
      <c r="G16" s="105">
        <f t="shared" si="0"/>
        <v>8.845789971617785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233</v>
      </c>
      <c r="G17" s="105">
        <f t="shared" si="0"/>
        <v>11.021759697256387</v>
      </c>
    </row>
    <row r="18" spans="1:7" ht="12.75">
      <c r="A18" s="77" t="s">
        <v>229</v>
      </c>
      <c r="B18" s="80">
        <v>1996</v>
      </c>
      <c r="C18" s="81">
        <f>(B18/$B$18)*100</f>
        <v>100</v>
      </c>
      <c r="D18" s="65"/>
      <c r="E18" s="78" t="s">
        <v>329</v>
      </c>
      <c r="F18" s="97">
        <v>47</v>
      </c>
      <c r="G18" s="105">
        <f t="shared" si="0"/>
        <v>2.2232734153263953</v>
      </c>
    </row>
    <row r="19" spans="1:9" ht="12.75">
      <c r="A19" s="82" t="s">
        <v>104</v>
      </c>
      <c r="B19" s="97">
        <v>1012</v>
      </c>
      <c r="C19" s="105">
        <f>(B19/$B$18)*100</f>
        <v>50.70140280561122</v>
      </c>
      <c r="D19" s="65"/>
      <c r="E19" s="78" t="s">
        <v>328</v>
      </c>
      <c r="F19" s="98">
        <v>92</v>
      </c>
      <c r="G19" s="105">
        <f t="shared" si="0"/>
        <v>4.351939451277199</v>
      </c>
      <c r="I19" s="118"/>
    </row>
    <row r="20" spans="1:7" ht="12.75">
      <c r="A20" s="82" t="s">
        <v>106</v>
      </c>
      <c r="B20" s="97">
        <v>1012</v>
      </c>
      <c r="C20" s="105">
        <f>(B20/$B$18)*100</f>
        <v>50.70140280561122</v>
      </c>
      <c r="D20" s="65"/>
      <c r="E20" s="78" t="s">
        <v>230</v>
      </c>
      <c r="F20" s="97">
        <v>45508</v>
      </c>
      <c r="G20" s="112" t="s">
        <v>420</v>
      </c>
    </row>
    <row r="21" spans="1:7" ht="12.75">
      <c r="A21" s="82" t="s">
        <v>108</v>
      </c>
      <c r="B21" s="97">
        <v>976</v>
      </c>
      <c r="C21" s="105">
        <f>(B21/$B$18)*100</f>
        <v>48.897795591182366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1449</v>
      </c>
      <c r="G22" s="105">
        <f>(F22/$F$9)*100</f>
        <v>68.54304635761589</v>
      </c>
    </row>
    <row r="23" spans="1:7" ht="12.75">
      <c r="A23" s="77" t="s">
        <v>232</v>
      </c>
      <c r="B23" s="80">
        <v>148</v>
      </c>
      <c r="C23" s="81">
        <f>(B23/$B$23)*100</f>
        <v>100</v>
      </c>
      <c r="D23" s="65"/>
      <c r="E23" s="78" t="s">
        <v>233</v>
      </c>
      <c r="F23" s="97">
        <v>75538</v>
      </c>
      <c r="G23" s="112" t="s">
        <v>420</v>
      </c>
    </row>
    <row r="24" spans="1:7" ht="12.75">
      <c r="A24" s="82" t="s">
        <v>234</v>
      </c>
      <c r="B24" s="97">
        <v>117</v>
      </c>
      <c r="C24" s="105">
        <f>(B24/$B$23)*100</f>
        <v>79.05405405405406</v>
      </c>
      <c r="D24" s="65"/>
      <c r="E24" s="78" t="s">
        <v>235</v>
      </c>
      <c r="F24" s="97">
        <v>942</v>
      </c>
      <c r="G24" s="105">
        <f>(F24/$F$9)*100</f>
        <v>44.5600756859035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14097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86</v>
      </c>
      <c r="G26" s="105">
        <f>(F26/$F$9)*100</f>
        <v>4.068117313150426</v>
      </c>
    </row>
    <row r="27" spans="1:7" ht="12.75">
      <c r="A27" s="77" t="s">
        <v>244</v>
      </c>
      <c r="B27" s="80">
        <v>2006</v>
      </c>
      <c r="C27" s="81">
        <f>(B27/$B$27)*100</f>
        <v>100</v>
      </c>
      <c r="D27" s="65"/>
      <c r="E27" s="78" t="s">
        <v>237</v>
      </c>
      <c r="F27" s="98">
        <v>10348</v>
      </c>
      <c r="G27" s="112" t="s">
        <v>420</v>
      </c>
    </row>
    <row r="28" spans="1:7" ht="12.75">
      <c r="A28" s="82" t="s">
        <v>245</v>
      </c>
      <c r="B28" s="97">
        <v>1793</v>
      </c>
      <c r="C28" s="105">
        <f aca="true" t="shared" si="2" ref="C28:C33">(B28/$B$27)*100</f>
        <v>89.38185443668993</v>
      </c>
      <c r="D28" s="65"/>
      <c r="E28" s="78" t="s">
        <v>238</v>
      </c>
      <c r="F28" s="97">
        <v>9</v>
      </c>
      <c r="G28" s="105">
        <f>(F28/$F$9)*100</f>
        <v>0.4257332071901609</v>
      </c>
    </row>
    <row r="29" spans="1:7" ht="12.75">
      <c r="A29" s="82" t="s">
        <v>246</v>
      </c>
      <c r="B29" s="97">
        <v>135</v>
      </c>
      <c r="C29" s="105">
        <f t="shared" si="2"/>
        <v>6.7298105682951155</v>
      </c>
      <c r="D29" s="65"/>
      <c r="E29" s="78" t="s">
        <v>239</v>
      </c>
      <c r="F29" s="97">
        <v>4500</v>
      </c>
      <c r="G29" s="112" t="s">
        <v>420</v>
      </c>
    </row>
    <row r="30" spans="1:7" ht="12.75">
      <c r="A30" s="82" t="s">
        <v>247</v>
      </c>
      <c r="B30" s="97">
        <v>20</v>
      </c>
      <c r="C30" s="105">
        <f t="shared" si="2"/>
        <v>0.9970089730807578</v>
      </c>
      <c r="D30" s="65"/>
      <c r="E30" s="78" t="s">
        <v>240</v>
      </c>
      <c r="F30" s="97">
        <v>663</v>
      </c>
      <c r="G30" s="105">
        <f>(F30/$F$9)*100</f>
        <v>31.36234626300852</v>
      </c>
    </row>
    <row r="31" spans="1:7" ht="12.75">
      <c r="A31" s="82" t="s">
        <v>274</v>
      </c>
      <c r="B31" s="97">
        <v>8</v>
      </c>
      <c r="C31" s="105">
        <f t="shared" si="2"/>
        <v>0.3988035892323031</v>
      </c>
      <c r="D31" s="65"/>
      <c r="E31" s="78" t="s">
        <v>241</v>
      </c>
      <c r="F31" s="97">
        <v>15057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50</v>
      </c>
      <c r="C33" s="105">
        <f t="shared" si="2"/>
        <v>2.4925224327018944</v>
      </c>
      <c r="D33" s="65"/>
      <c r="E33" s="79" t="s">
        <v>243</v>
      </c>
      <c r="F33" s="80">
        <v>1423</v>
      </c>
      <c r="G33" s="81">
        <f>(F33/$F$33)*100</f>
        <v>100</v>
      </c>
    </row>
    <row r="34" spans="1:7" ht="12.75">
      <c r="A34" s="82" t="s">
        <v>250</v>
      </c>
      <c r="B34" s="179">
        <v>39</v>
      </c>
      <c r="C34" s="112" t="s">
        <v>420</v>
      </c>
      <c r="D34" s="65"/>
      <c r="E34" s="78" t="s">
        <v>105</v>
      </c>
      <c r="F34" s="97">
        <v>15</v>
      </c>
      <c r="G34" s="105">
        <f aca="true" t="shared" si="3" ref="G34:G43">(F34/$F$33)*100</f>
        <v>1.0541110330288124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62</v>
      </c>
      <c r="G35" s="105">
        <f t="shared" si="3"/>
        <v>4.356992269852424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123</v>
      </c>
      <c r="G36" s="105">
        <f t="shared" si="3"/>
        <v>8.643710470836261</v>
      </c>
    </row>
    <row r="37" spans="1:7" ht="12.75">
      <c r="A37" s="77" t="s">
        <v>253</v>
      </c>
      <c r="B37" s="80">
        <v>2033</v>
      </c>
      <c r="C37" s="81">
        <f>(B37/$B$37)*100</f>
        <v>100</v>
      </c>
      <c r="D37" s="65"/>
      <c r="E37" s="78" t="s">
        <v>111</v>
      </c>
      <c r="F37" s="97">
        <v>106</v>
      </c>
      <c r="G37" s="105">
        <f t="shared" si="3"/>
        <v>7.449051300070273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314</v>
      </c>
      <c r="G38" s="105">
        <f t="shared" si="3"/>
        <v>22.06605762473647</v>
      </c>
    </row>
    <row r="39" spans="1:7" ht="12.75">
      <c r="A39" s="82" t="s">
        <v>256</v>
      </c>
      <c r="B39" s="98">
        <v>652</v>
      </c>
      <c r="C39" s="105">
        <f>(B39/$B$37)*100</f>
        <v>32.07083128381702</v>
      </c>
      <c r="D39" s="65"/>
      <c r="E39" s="78" t="s">
        <v>115</v>
      </c>
      <c r="F39" s="97">
        <v>337</v>
      </c>
      <c r="G39" s="105">
        <f t="shared" si="3"/>
        <v>23.682361208713985</v>
      </c>
    </row>
    <row r="40" spans="1:7" ht="12.75">
      <c r="A40" s="82" t="s">
        <v>257</v>
      </c>
      <c r="B40" s="98">
        <v>290</v>
      </c>
      <c r="C40" s="105">
        <f>(B40/$B$37)*100</f>
        <v>14.26463354648303</v>
      </c>
      <c r="D40" s="65"/>
      <c r="E40" s="78" t="s">
        <v>227</v>
      </c>
      <c r="F40" s="97">
        <v>158</v>
      </c>
      <c r="G40" s="105">
        <f t="shared" si="3"/>
        <v>11.103302881236823</v>
      </c>
    </row>
    <row r="41" spans="1:7" ht="12.75">
      <c r="A41" s="82" t="s">
        <v>259</v>
      </c>
      <c r="B41" s="98">
        <v>569</v>
      </c>
      <c r="C41" s="105">
        <f>(B41/$B$37)*100</f>
        <v>27.988194786030498</v>
      </c>
      <c r="D41" s="65"/>
      <c r="E41" s="78" t="s">
        <v>228</v>
      </c>
      <c r="F41" s="97">
        <v>208</v>
      </c>
      <c r="G41" s="105">
        <f t="shared" si="3"/>
        <v>14.617006324666198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36</v>
      </c>
      <c r="G42" s="105">
        <f t="shared" si="3"/>
        <v>2.52986647926915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64</v>
      </c>
      <c r="G43" s="105">
        <f t="shared" si="3"/>
        <v>4.497540407589599</v>
      </c>
    </row>
    <row r="44" spans="1:7" ht="12.75">
      <c r="A44" s="82" t="s">
        <v>13</v>
      </c>
      <c r="B44" s="98">
        <v>305</v>
      </c>
      <c r="C44" s="105">
        <f>(B44/$B$37)*100</f>
        <v>15.00245941957698</v>
      </c>
      <c r="D44" s="65"/>
      <c r="E44" s="78" t="s">
        <v>252</v>
      </c>
      <c r="F44" s="97">
        <v>54132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217</v>
      </c>
      <c r="C46" s="105">
        <f>(B46/$B$37)*100</f>
        <v>10.673880964092476</v>
      </c>
      <c r="D46" s="65"/>
      <c r="E46" s="78" t="s">
        <v>255</v>
      </c>
      <c r="F46" s="97">
        <v>39273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46500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30491</v>
      </c>
      <c r="G49" s="114" t="s">
        <v>420</v>
      </c>
    </row>
    <row r="50" spans="1:7" ht="13.5" thickTop="1">
      <c r="A50" s="82" t="s">
        <v>275</v>
      </c>
      <c r="B50" s="98">
        <v>191</v>
      </c>
      <c r="C50" s="105">
        <f t="shared" si="4"/>
        <v>9.394982784062961</v>
      </c>
      <c r="D50" s="65"/>
      <c r="E50" s="78"/>
      <c r="F50" s="86"/>
      <c r="G50" s="85"/>
    </row>
    <row r="51" spans="1:7" ht="12.75">
      <c r="A51" s="82" t="s">
        <v>276</v>
      </c>
      <c r="B51" s="98">
        <v>96</v>
      </c>
      <c r="C51" s="105">
        <f t="shared" si="4"/>
        <v>4.722085587801279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47</v>
      </c>
      <c r="C52" s="105">
        <f t="shared" si="4"/>
        <v>2.3118544023610426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321</v>
      </c>
      <c r="C53" s="105">
        <f t="shared" si="4"/>
        <v>15.789473684210526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161</v>
      </c>
      <c r="C54" s="105">
        <f t="shared" si="4"/>
        <v>7.919331037875062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49</v>
      </c>
      <c r="C55" s="105">
        <f t="shared" si="4"/>
        <v>2.410231185440236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216</v>
      </c>
      <c r="C57" s="105">
        <f>(B57/$B$37)*100</f>
        <v>10.624692572552878</v>
      </c>
      <c r="D57" s="65"/>
      <c r="E57" s="79" t="s">
        <v>243</v>
      </c>
      <c r="F57" s="80">
        <v>22</v>
      </c>
      <c r="G57" s="81">
        <f>(F57/$F$33)*100</f>
        <v>1.5460295151089247</v>
      </c>
      <c r="H57" s="79" t="s">
        <v>243</v>
      </c>
      <c r="L57" s="178">
        <v>1423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7</v>
      </c>
      <c r="G58" s="105">
        <f>(F58/L58)*100</f>
        <v>2</v>
      </c>
      <c r="H58" s="78" t="s">
        <v>277</v>
      </c>
      <c r="L58" s="178">
        <v>350</v>
      </c>
    </row>
    <row r="59" spans="1:12" ht="12.75">
      <c r="A59" s="82" t="s">
        <v>271</v>
      </c>
      <c r="B59" s="98">
        <v>139</v>
      </c>
      <c r="C59" s="105">
        <f>(B59/$B$37)*100</f>
        <v>6.837186424003935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78">
        <v>93</v>
      </c>
    </row>
    <row r="60" spans="1:12" ht="12.75">
      <c r="A60" s="82" t="s">
        <v>272</v>
      </c>
      <c r="B60" s="98">
        <v>420</v>
      </c>
      <c r="C60" s="105">
        <f>(B60/$B$37)*100</f>
        <v>20.659124446630596</v>
      </c>
      <c r="D60" s="65"/>
      <c r="E60" s="79"/>
      <c r="F60" s="97" t="s">
        <v>409</v>
      </c>
      <c r="G60" s="105" t="s">
        <v>409</v>
      </c>
      <c r="L60" s="123"/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L61" s="123"/>
      <c r="M61" s="15" t="s">
        <v>409</v>
      </c>
    </row>
    <row r="62" spans="1:12" ht="12.75">
      <c r="A62" s="82" t="s">
        <v>96</v>
      </c>
      <c r="B62" s="98">
        <v>210</v>
      </c>
      <c r="C62" s="105">
        <f>(B62/$B$37)*100</f>
        <v>10.329562223315298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78">
        <v>154</v>
      </c>
    </row>
    <row r="63" spans="1:12" ht="12.75">
      <c r="A63" s="61" t="s">
        <v>15</v>
      </c>
      <c r="B63" s="98">
        <v>81</v>
      </c>
      <c r="C63" s="105">
        <f>(B63/$B$37)*100</f>
        <v>3.984259714707329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78">
        <v>68</v>
      </c>
    </row>
    <row r="64" spans="1:12" ht="12.75">
      <c r="A64" s="82" t="s">
        <v>273</v>
      </c>
      <c r="B64" s="98">
        <v>102</v>
      </c>
      <c r="C64" s="105">
        <f>(B64/$B$37)*100</f>
        <v>5.017215937038859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78">
        <v>8</v>
      </c>
    </row>
    <row r="65" spans="1:12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  <c r="L65" s="123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164</v>
      </c>
      <c r="G66" s="81">
        <f aca="true" t="shared" si="5" ref="G66:G71">(F66/L66)*100</f>
        <v>3.8210624417520966</v>
      </c>
      <c r="H66" s="79" t="s">
        <v>283</v>
      </c>
      <c r="L66" s="178">
        <v>4292</v>
      </c>
    </row>
    <row r="67" spans="1:12" ht="12.75">
      <c r="A67" s="82" t="s">
        <v>285</v>
      </c>
      <c r="B67" s="97">
        <v>1537</v>
      </c>
      <c r="C67" s="105">
        <f>(B67/$B$37)*100</f>
        <v>75.60255779636006</v>
      </c>
      <c r="D67" s="65"/>
      <c r="E67" s="78" t="s">
        <v>421</v>
      </c>
      <c r="F67" s="97">
        <v>156</v>
      </c>
      <c r="G67" s="105">
        <f t="shared" si="5"/>
        <v>4.137931034482759</v>
      </c>
      <c r="H67" s="78" t="s">
        <v>421</v>
      </c>
      <c r="L67" s="178">
        <v>3770</v>
      </c>
    </row>
    <row r="68" spans="1:12" ht="12.75">
      <c r="A68" s="82" t="s">
        <v>287</v>
      </c>
      <c r="B68" s="97">
        <v>320</v>
      </c>
      <c r="C68" s="105">
        <f>(B68/$B$37)*100</f>
        <v>15.74028529267093</v>
      </c>
      <c r="D68" s="65"/>
      <c r="E68" s="78" t="s">
        <v>286</v>
      </c>
      <c r="F68" s="97">
        <v>79</v>
      </c>
      <c r="G68" s="105">
        <f t="shared" si="5"/>
        <v>6.32</v>
      </c>
      <c r="H68" s="78" t="s">
        <v>286</v>
      </c>
      <c r="L68" s="178">
        <v>1250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8</v>
      </c>
      <c r="G69" s="105">
        <f t="shared" si="5"/>
        <v>1.532567049808429</v>
      </c>
      <c r="H69" s="78" t="s">
        <v>288</v>
      </c>
      <c r="L69" s="178">
        <v>522</v>
      </c>
    </row>
    <row r="70" spans="1:12" ht="12.75">
      <c r="A70" s="82" t="s">
        <v>98</v>
      </c>
      <c r="B70" s="97">
        <v>164</v>
      </c>
      <c r="C70" s="105">
        <f>(B70/$B$37)*100</f>
        <v>8.066896212493852</v>
      </c>
      <c r="D70" s="65"/>
      <c r="E70" s="78" t="s">
        <v>289</v>
      </c>
      <c r="F70" s="97">
        <v>8</v>
      </c>
      <c r="G70" s="105">
        <f t="shared" si="5"/>
        <v>2.051282051282051</v>
      </c>
      <c r="H70" s="78" t="s">
        <v>289</v>
      </c>
      <c r="L70" s="178">
        <v>390</v>
      </c>
    </row>
    <row r="71" spans="1:12" ht="13.5" thickBot="1">
      <c r="A71" s="90" t="s">
        <v>93</v>
      </c>
      <c r="B71" s="110">
        <v>12</v>
      </c>
      <c r="C71" s="111">
        <f>(B71/$B$37)*100</f>
        <v>0.5902606984751598</v>
      </c>
      <c r="D71" s="91"/>
      <c r="E71" s="92" t="s">
        <v>290</v>
      </c>
      <c r="F71" s="110">
        <v>109</v>
      </c>
      <c r="G71" s="119">
        <f t="shared" si="5"/>
        <v>14.342105263157896</v>
      </c>
      <c r="H71" s="92" t="s">
        <v>290</v>
      </c>
      <c r="L71" s="178">
        <v>760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4520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2092</v>
      </c>
      <c r="G9" s="81">
        <f>(F9/$F$9)*100</f>
        <v>100</v>
      </c>
      <c r="I9" s="53"/>
    </row>
    <row r="10" spans="1:7" ht="12.75">
      <c r="A10" s="36" t="s">
        <v>296</v>
      </c>
      <c r="B10" s="97">
        <v>4318</v>
      </c>
      <c r="C10" s="105">
        <f aca="true" t="shared" si="0" ref="C10:C18">(B10/$B$8)*100</f>
        <v>95.53097345132744</v>
      </c>
      <c r="E10" s="32" t="s">
        <v>297</v>
      </c>
      <c r="F10" s="97">
        <v>2082</v>
      </c>
      <c r="G10" s="105">
        <f>(F10/$F$9)*100</f>
        <v>99.52198852772467</v>
      </c>
    </row>
    <row r="11" spans="1:7" ht="12.75">
      <c r="A11" s="36" t="s">
        <v>298</v>
      </c>
      <c r="B11" s="97">
        <v>30</v>
      </c>
      <c r="C11" s="105">
        <f t="shared" si="0"/>
        <v>0.6637168141592921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132</v>
      </c>
      <c r="C12" s="105">
        <f t="shared" si="0"/>
        <v>2.920353982300885</v>
      </c>
      <c r="E12" s="32" t="s">
        <v>301</v>
      </c>
      <c r="F12" s="97">
        <v>10</v>
      </c>
      <c r="G12" s="105">
        <f>(F12/$F$9)*100</f>
        <v>0.47801147227533464</v>
      </c>
    </row>
    <row r="13" spans="1:7" ht="12.75">
      <c r="A13" s="36" t="s">
        <v>302</v>
      </c>
      <c r="B13" s="97">
        <v>10</v>
      </c>
      <c r="C13" s="105">
        <f t="shared" si="0"/>
        <v>0.22123893805309736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1760</v>
      </c>
      <c r="G14" s="81">
        <f>(F14/$F$14)*100</f>
        <v>100</v>
      </c>
    </row>
    <row r="15" spans="1:7" ht="12.75">
      <c r="A15" s="36" t="s">
        <v>305</v>
      </c>
      <c r="B15" s="97">
        <v>10</v>
      </c>
      <c r="C15" s="105">
        <f t="shared" si="0"/>
        <v>0.22123893805309736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18</v>
      </c>
      <c r="G16" s="105">
        <f>(F16/$F$14)*100</f>
        <v>1.0227272727272727</v>
      </c>
    </row>
    <row r="17" spans="1:7" ht="12.75">
      <c r="A17" s="36" t="s">
        <v>309</v>
      </c>
      <c r="B17" s="97">
        <v>20</v>
      </c>
      <c r="C17" s="105">
        <f t="shared" si="0"/>
        <v>0.4424778761061947</v>
      </c>
      <c r="E17" s="1" t="s">
        <v>310</v>
      </c>
      <c r="F17" s="97">
        <v>184</v>
      </c>
      <c r="G17" s="105">
        <f aca="true" t="shared" si="1" ref="G17:G23">(F17/$F$14)*100</f>
        <v>10.454545454545453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621</v>
      </c>
      <c r="G18" s="105">
        <f t="shared" si="1"/>
        <v>35.28409090909091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553</v>
      </c>
      <c r="G19" s="105">
        <f t="shared" si="1"/>
        <v>31.420454545454547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306</v>
      </c>
      <c r="G20" s="105">
        <f t="shared" si="1"/>
        <v>17.386363636363637</v>
      </c>
    </row>
    <row r="21" spans="1:7" ht="12.75">
      <c r="A21" s="36" t="s">
        <v>315</v>
      </c>
      <c r="B21" s="98">
        <v>38</v>
      </c>
      <c r="C21" s="105">
        <f aca="true" t="shared" si="2" ref="C21:C28">(B21/$B$8)*100</f>
        <v>0.8407079646017699</v>
      </c>
      <c r="E21" s="1" t="s">
        <v>316</v>
      </c>
      <c r="F21" s="97">
        <v>78</v>
      </c>
      <c r="G21" s="105">
        <f t="shared" si="1"/>
        <v>4.431818181818182</v>
      </c>
    </row>
    <row r="22" spans="1:7" ht="12.75">
      <c r="A22" s="36" t="s">
        <v>317</v>
      </c>
      <c r="B22" s="98">
        <v>52</v>
      </c>
      <c r="C22" s="105">
        <f t="shared" si="2"/>
        <v>1.1504424778761062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139</v>
      </c>
      <c r="C23" s="105">
        <f t="shared" si="2"/>
        <v>3.0752212389380533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1250</v>
      </c>
      <c r="C24" s="105">
        <f t="shared" si="2"/>
        <v>27.654867256637168</v>
      </c>
      <c r="E24" s="1" t="s">
        <v>322</v>
      </c>
      <c r="F24" s="97">
        <v>153900</v>
      </c>
      <c r="G24" s="112" t="s">
        <v>420</v>
      </c>
    </row>
    <row r="25" spans="1:7" ht="12.75">
      <c r="A25" s="36" t="s">
        <v>323</v>
      </c>
      <c r="B25" s="97">
        <v>1250</v>
      </c>
      <c r="C25" s="105">
        <f t="shared" si="2"/>
        <v>27.654867256637168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1352</v>
      </c>
      <c r="C26" s="105">
        <f t="shared" si="2"/>
        <v>29.911504424778762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407</v>
      </c>
      <c r="C27" s="105">
        <f t="shared" si="2"/>
        <v>9.004424778761063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32</v>
      </c>
      <c r="C28" s="105">
        <f t="shared" si="2"/>
        <v>0.7079646017699115</v>
      </c>
      <c r="E28" s="32" t="s">
        <v>335</v>
      </c>
      <c r="F28" s="97">
        <v>1103</v>
      </c>
      <c r="G28" s="105">
        <f aca="true" t="shared" si="3" ref="G28:G35">(F28/$F$14)*100</f>
        <v>62.67045454545455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28</v>
      </c>
      <c r="G30" s="105">
        <f t="shared" si="3"/>
        <v>1.5909090909090908</v>
      </c>
    </row>
    <row r="31" spans="1:7" ht="12.75">
      <c r="A31" s="36" t="s">
        <v>339</v>
      </c>
      <c r="B31" s="97">
        <v>10</v>
      </c>
      <c r="C31" s="105">
        <f aca="true" t="shared" si="4" ref="C31:C39">(B31/$B$8)*100</f>
        <v>0.22123893805309736</v>
      </c>
      <c r="E31" s="32" t="s">
        <v>340</v>
      </c>
      <c r="F31" s="97">
        <v>124</v>
      </c>
      <c r="G31" s="105">
        <f t="shared" si="3"/>
        <v>7.045454545454545</v>
      </c>
    </row>
    <row r="32" spans="1:7" ht="12.75">
      <c r="A32" s="36" t="s">
        <v>341</v>
      </c>
      <c r="B32" s="97">
        <v>20</v>
      </c>
      <c r="C32" s="105">
        <f t="shared" si="4"/>
        <v>0.4424778761061947</v>
      </c>
      <c r="E32" s="32" t="s">
        <v>342</v>
      </c>
      <c r="F32" s="97">
        <v>219</v>
      </c>
      <c r="G32" s="105">
        <f t="shared" si="3"/>
        <v>12.443181818181818</v>
      </c>
    </row>
    <row r="33" spans="1:7" ht="12.75">
      <c r="A33" s="36" t="s">
        <v>343</v>
      </c>
      <c r="B33" s="97">
        <v>59</v>
      </c>
      <c r="C33" s="105">
        <f t="shared" si="4"/>
        <v>1.3053097345132743</v>
      </c>
      <c r="E33" s="32" t="s">
        <v>344</v>
      </c>
      <c r="F33" s="97">
        <v>422</v>
      </c>
      <c r="G33" s="105">
        <f t="shared" si="3"/>
        <v>23.977272727272727</v>
      </c>
    </row>
    <row r="34" spans="1:7" ht="12.75">
      <c r="A34" s="36" t="s">
        <v>345</v>
      </c>
      <c r="B34" s="97">
        <v>570</v>
      </c>
      <c r="C34" s="105">
        <f t="shared" si="4"/>
        <v>12.610619469026549</v>
      </c>
      <c r="E34" s="32" t="s">
        <v>346</v>
      </c>
      <c r="F34" s="97">
        <v>183</v>
      </c>
      <c r="G34" s="105">
        <f t="shared" si="3"/>
        <v>10.397727272727272</v>
      </c>
    </row>
    <row r="35" spans="1:7" ht="12.75">
      <c r="A35" s="36" t="s">
        <v>347</v>
      </c>
      <c r="B35" s="97">
        <v>1165</v>
      </c>
      <c r="C35" s="105">
        <f t="shared" si="4"/>
        <v>25.77433628318584</v>
      </c>
      <c r="E35" s="32" t="s">
        <v>348</v>
      </c>
      <c r="F35" s="97">
        <v>127</v>
      </c>
      <c r="G35" s="105">
        <f t="shared" si="3"/>
        <v>7.215909090909091</v>
      </c>
    </row>
    <row r="36" spans="1:7" ht="12.75">
      <c r="A36" s="36" t="s">
        <v>349</v>
      </c>
      <c r="B36" s="97">
        <v>1487</v>
      </c>
      <c r="C36" s="105">
        <f t="shared" si="4"/>
        <v>32.89823008849557</v>
      </c>
      <c r="E36" s="32" t="s">
        <v>350</v>
      </c>
      <c r="F36" s="97">
        <v>1193</v>
      </c>
      <c r="G36" s="112" t="s">
        <v>420</v>
      </c>
    </row>
    <row r="37" spans="1:7" ht="12.75">
      <c r="A37" s="36" t="s">
        <v>351</v>
      </c>
      <c r="B37" s="97">
        <v>669</v>
      </c>
      <c r="C37" s="105">
        <f t="shared" si="4"/>
        <v>14.800884955752213</v>
      </c>
      <c r="E37" s="32" t="s">
        <v>352</v>
      </c>
      <c r="F37" s="97">
        <v>657</v>
      </c>
      <c r="G37" s="105">
        <f>(F37/$F$14)*100</f>
        <v>37.32954545454545</v>
      </c>
    </row>
    <row r="38" spans="1:7" ht="12.75">
      <c r="A38" s="36" t="s">
        <v>353</v>
      </c>
      <c r="B38" s="97">
        <v>329</v>
      </c>
      <c r="C38" s="105">
        <f t="shared" si="4"/>
        <v>7.278761061946902</v>
      </c>
      <c r="E38" s="32" t="s">
        <v>350</v>
      </c>
      <c r="F38" s="97">
        <v>523</v>
      </c>
      <c r="G38" s="112" t="s">
        <v>420</v>
      </c>
    </row>
    <row r="39" spans="1:7" ht="12.75">
      <c r="A39" s="36" t="s">
        <v>354</v>
      </c>
      <c r="B39" s="97">
        <v>211</v>
      </c>
      <c r="C39" s="105">
        <f t="shared" si="4"/>
        <v>4.668141592920354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5.8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2092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458</v>
      </c>
      <c r="G43" s="105">
        <f aca="true" t="shared" si="5" ref="G43:G48">(F43/$F$14)*100</f>
        <v>26.022727272727273</v>
      </c>
    </row>
    <row r="44" spans="1:7" ht="12.75">
      <c r="A44" s="36" t="s">
        <v>368</v>
      </c>
      <c r="B44" s="98">
        <v>256</v>
      </c>
      <c r="C44" s="105">
        <f aca="true" t="shared" si="6" ref="C44:C49">(B44/$B$42)*100</f>
        <v>12.237093690248566</v>
      </c>
      <c r="E44" s="32" t="s">
        <v>369</v>
      </c>
      <c r="F44" s="97">
        <v>247</v>
      </c>
      <c r="G44" s="105">
        <f t="shared" si="5"/>
        <v>14.03409090909091</v>
      </c>
    </row>
    <row r="45" spans="1:7" ht="12.75">
      <c r="A45" s="36" t="s">
        <v>370</v>
      </c>
      <c r="B45" s="98">
        <v>533</v>
      </c>
      <c r="C45" s="105">
        <f t="shared" si="6"/>
        <v>25.478011472275337</v>
      </c>
      <c r="E45" s="32" t="s">
        <v>371</v>
      </c>
      <c r="F45" s="97">
        <v>244</v>
      </c>
      <c r="G45" s="105">
        <f t="shared" si="5"/>
        <v>13.863636363636363</v>
      </c>
    </row>
    <row r="46" spans="1:7" ht="12.75">
      <c r="A46" s="36" t="s">
        <v>372</v>
      </c>
      <c r="B46" s="98">
        <v>272</v>
      </c>
      <c r="C46" s="105">
        <f t="shared" si="6"/>
        <v>13.001912045889103</v>
      </c>
      <c r="E46" s="32" t="s">
        <v>373</v>
      </c>
      <c r="F46" s="97">
        <v>183</v>
      </c>
      <c r="G46" s="105">
        <f t="shared" si="5"/>
        <v>10.397727272727272</v>
      </c>
    </row>
    <row r="47" spans="1:7" ht="12.75">
      <c r="A47" s="36" t="s">
        <v>374</v>
      </c>
      <c r="B47" s="97">
        <v>540</v>
      </c>
      <c r="C47" s="105">
        <f t="shared" si="6"/>
        <v>25.812619502868067</v>
      </c>
      <c r="E47" s="32" t="s">
        <v>375</v>
      </c>
      <c r="F47" s="97">
        <v>126</v>
      </c>
      <c r="G47" s="105">
        <f t="shared" si="5"/>
        <v>7.159090909090909</v>
      </c>
    </row>
    <row r="48" spans="1:7" ht="12.75">
      <c r="A48" s="36" t="s">
        <v>376</v>
      </c>
      <c r="B48" s="97">
        <v>321</v>
      </c>
      <c r="C48" s="105">
        <f t="shared" si="6"/>
        <v>15.344168260038241</v>
      </c>
      <c r="E48" s="32" t="s">
        <v>377</v>
      </c>
      <c r="F48" s="97">
        <v>489</v>
      </c>
      <c r="G48" s="105">
        <f t="shared" si="5"/>
        <v>27.784090909090907</v>
      </c>
    </row>
    <row r="49" spans="1:7" ht="12.75">
      <c r="A49" s="36" t="s">
        <v>378</v>
      </c>
      <c r="B49" s="97">
        <v>170</v>
      </c>
      <c r="C49" s="105">
        <f t="shared" si="6"/>
        <v>8.126195028680689</v>
      </c>
      <c r="E49" s="32" t="s">
        <v>379</v>
      </c>
      <c r="F49" s="97">
        <v>13</v>
      </c>
      <c r="G49" s="105">
        <f>(F49/$F$14)*100</f>
        <v>0.7386363636363636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261</v>
      </c>
      <c r="G51" s="81">
        <f>(F51/F$51)*100</f>
        <v>100</v>
      </c>
    </row>
    <row r="52" spans="1:7" ht="12.75">
      <c r="A52" s="4" t="s">
        <v>382</v>
      </c>
      <c r="B52" s="97">
        <v>217</v>
      </c>
      <c r="C52" s="105">
        <f>(B52/$B$42)*100</f>
        <v>10.372848948374761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728</v>
      </c>
      <c r="C53" s="105">
        <f>(B53/$B$42)*100</f>
        <v>34.79923518164436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947</v>
      </c>
      <c r="C54" s="105">
        <f>(B54/$B$42)*100</f>
        <v>45.267686424474185</v>
      </c>
      <c r="E54" s="32" t="s">
        <v>387</v>
      </c>
      <c r="F54" s="97">
        <v>10</v>
      </c>
      <c r="G54" s="105">
        <f aca="true" t="shared" si="7" ref="G54:G60">(F54/F$51)*100</f>
        <v>3.8314176245210727</v>
      </c>
    </row>
    <row r="55" spans="1:7" ht="12.75">
      <c r="A55" s="4" t="s">
        <v>388</v>
      </c>
      <c r="B55" s="97">
        <v>200</v>
      </c>
      <c r="C55" s="105">
        <f>(B55/$B$42)*100</f>
        <v>9.560229445506693</v>
      </c>
      <c r="E55" s="32" t="s">
        <v>389</v>
      </c>
      <c r="F55" s="97">
        <v>8</v>
      </c>
      <c r="G55" s="105">
        <f t="shared" si="7"/>
        <v>3.065134099616858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50</v>
      </c>
      <c r="G56" s="105">
        <f t="shared" si="7"/>
        <v>19.157088122605366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112</v>
      </c>
      <c r="G57" s="105">
        <f t="shared" si="7"/>
        <v>42.911877394636015</v>
      </c>
    </row>
    <row r="58" spans="1:7" ht="12.75">
      <c r="A58" s="36" t="s">
        <v>393</v>
      </c>
      <c r="B58" s="97">
        <v>1401</v>
      </c>
      <c r="C58" s="105">
        <f aca="true" t="shared" si="8" ref="C58:C66">(B58/$B$42)*100</f>
        <v>66.96940726577438</v>
      </c>
      <c r="E58" s="32" t="s">
        <v>394</v>
      </c>
      <c r="F58" s="97">
        <v>35</v>
      </c>
      <c r="G58" s="105">
        <f t="shared" si="7"/>
        <v>13.409961685823754</v>
      </c>
    </row>
    <row r="59" spans="1:7" ht="12.75">
      <c r="A59" s="36" t="s">
        <v>395</v>
      </c>
      <c r="B59" s="97">
        <v>32</v>
      </c>
      <c r="C59" s="105">
        <f t="shared" si="8"/>
        <v>1.5296367112810707</v>
      </c>
      <c r="E59" s="32" t="s">
        <v>396</v>
      </c>
      <c r="F59" s="98">
        <v>8</v>
      </c>
      <c r="G59" s="105">
        <f t="shared" si="7"/>
        <v>3.065134099616858</v>
      </c>
    </row>
    <row r="60" spans="1:7" ht="12.75">
      <c r="A60" s="36" t="s">
        <v>397</v>
      </c>
      <c r="B60" s="97">
        <v>595</v>
      </c>
      <c r="C60" s="105">
        <f t="shared" si="8"/>
        <v>28.44168260038241</v>
      </c>
      <c r="E60" s="32" t="s">
        <v>398</v>
      </c>
      <c r="F60" s="97">
        <v>38</v>
      </c>
      <c r="G60" s="105">
        <f t="shared" si="7"/>
        <v>14.559386973180077</v>
      </c>
    </row>
    <row r="61" spans="1:7" ht="12.75">
      <c r="A61" s="36" t="s">
        <v>399</v>
      </c>
      <c r="B61" s="97">
        <v>64</v>
      </c>
      <c r="C61" s="105">
        <f t="shared" si="8"/>
        <v>3.0592734225621414</v>
      </c>
      <c r="E61" s="32" t="s">
        <v>322</v>
      </c>
      <c r="F61" s="97">
        <v>851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47</v>
      </c>
      <c r="G65" s="105">
        <f aca="true" t="shared" si="9" ref="G65:G71">(F65/F$51)*100</f>
        <v>18.007662835249043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22</v>
      </c>
      <c r="G66" s="105">
        <f t="shared" si="9"/>
        <v>8.42911877394636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19</v>
      </c>
      <c r="G67" s="105">
        <f t="shared" si="9"/>
        <v>7.2796934865900385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11</v>
      </c>
      <c r="G68" s="105">
        <f t="shared" si="9"/>
        <v>4.21455938697318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32</v>
      </c>
      <c r="G69" s="105">
        <f t="shared" si="9"/>
        <v>12.260536398467432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92</v>
      </c>
      <c r="G70" s="105">
        <f t="shared" si="9"/>
        <v>35.24904214559387</v>
      </c>
    </row>
    <row r="71" spans="1:7" ht="12.75">
      <c r="A71" s="54" t="s">
        <v>411</v>
      </c>
      <c r="B71" s="103">
        <v>10</v>
      </c>
      <c r="C71" s="115">
        <f>(B71/$B$42)*100</f>
        <v>0.47801147227533464</v>
      </c>
      <c r="D71" s="41"/>
      <c r="E71" s="44" t="s">
        <v>379</v>
      </c>
      <c r="F71" s="103">
        <v>38</v>
      </c>
      <c r="G71" s="115">
        <f t="shared" si="9"/>
        <v>14.559386973180077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2002-06-24T19:17:30Z</dcterms:modified>
  <cp:category/>
  <cp:version/>
  <cp:contentType/>
  <cp:contentStatus/>
</cp:coreProperties>
</file>