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<sst xmlns="http://schemas.openxmlformats.org/spreadsheetml/2006/main" count="696" uniqueCount="437">
  <si>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</si>
  <si>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</si>
  <si>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</si>
  <si>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</si>
  <si>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</si>
  <si>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</si>
  <si>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</si>
  <si>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</si>
  <si>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</si>
  <si>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</si>
  <si>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</si>
  <si>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</si>
  <si>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</si>
  <si>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</si>
  <si>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</si>
  <si>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</si>
  <si>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</si>
  <si>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</si>
  <si>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</si>
  <si>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</si>
  <si>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</si>
  <si>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</si>
  <si>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</si>
  <si>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</si>
  <si>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</si>
  <si>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</si>
  <si>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</si>
  <si>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</si>
  <si>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</si>
  <si>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</si>
  <si>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</si>
  <si>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</si>
  <si>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</si>
  <si>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</si>
  <si>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</si>
  <si>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</si>
  <si>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</si>
  <si>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</si>
  <si>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</si>
  <si>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</si>
  <si>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</si>
  <si>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</si>
  <si>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</si>
  <si>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</si>
  <si>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</si>
  <si>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</si>
  <si>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</si>
  <si>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</si>
  <si>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</si>
  <si>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</si>
  <si>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</si>
  <si>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</si>
  <si>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</si>
  <si>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</si>
  <si>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</si>
  <si>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</si>
  <si>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</si>
  <si>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</si>
  <si>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</si>
  <si>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</si>
  <si>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</si>
  <si>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</si>
  <si>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</si>
  <si>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</si>
  <si>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</si>
  <si>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</si>
  <si>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</si>
  <si>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</si>
  <si>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</si>
  <si>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</si>
  <si>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</si>
  <si>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</si>
  <si>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</si>
  <si>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</si>
  <si>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</si>
  <si>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</si>
  <si>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</si>
  <si>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</si>
  <si>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</si>
  <si>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</si>
  <si>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</si>
  <si>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</si>
  <si>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</si>
  <si>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</si>
  <si>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</si>
  <si>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</si>
  <si>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</si>
  <si>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</si>
  <si>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</si>
  <si>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</si>
  <si>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</si>
  <si>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</si>
  <si>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</si>
  <si>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</si>
  <si>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</si>
  <si>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</si>
  <si>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</si>
  <si>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</si>
  <si>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</si>
  <si>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</si>
  <si>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</si>
  <si>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</si>
  <si>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</si>
  <si>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</si>
  <si>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</si>
  <si>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</si>
  <si>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</si>
  <si>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</si>
  <si>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</si>
  <si>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</si>
  <si>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</si>
  <si>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</si>
  <si>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</si>
  <si>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</si>
  <si>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</si>
  <si>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</si>
  <si>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</si>
  <si>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</si>
  <si>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</si>
  <si>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</si>
  <si>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</si>
  <si>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</si>
  <si>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</si>
  <si>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</si>
  <si>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</si>
  <si>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</si>
  <si>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</si>
  <si>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</si>
  <si>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</si>
  <si>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</si>
  <si>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</si>
  <si>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</si>
  <si>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</si>
  <si>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</si>
  <si>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</si>
  <si>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</si>
  <si>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</si>
  <si>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</si>
  <si>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</si>
  <si>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</si>
  <si>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</si>
  <si>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</si>
  <si>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</si>
  <si>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</si>
  <si>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</si>
  <si>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</si>
  <si>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</si>
  <si>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</si>
  <si>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</si>
  <si>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</si>
  <si>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</si>
  <si>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</si>
  <si>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</si>
  <si>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</si>
  <si>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</si>
  <si>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</si>
  <si>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</si>
  <si>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</si>
  <si>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</si>
  <si>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</si>
  <si>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</si>
  <si>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</si>
  <si>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</si>
  <si>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</si>
  <si>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</si>
  <si>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</si>
  <si>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</si>
  <si>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</si>
  <si>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</si>
  <si>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</si>
  <si>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</si>
  <si>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</si>
  <si>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</si>
  <si>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</si>
  <si>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</si>
  <si>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</si>
  <si>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</si>
  <si>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</si>
  <si>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</si>
  <si>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</si>
  <si>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</si>
  <si>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</si>
  <si>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</si>
  <si>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</si>
  <si>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</si>
  <si>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</si>
  <si>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</si>
  <si>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</si>
  <si>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</si>
  <si>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</si>
  <si>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</si>
  <si>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</si>
  <si>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</si>
  <si>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</si>
  <si>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</si>
  <si>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</si>
  <si>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</si>
  <si>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</si>
  <si>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</si>
  <si>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</si>
  <si>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</si>
  <si>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</si>
  <si>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</si>
  <si>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</si>
  <si>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</si>
  <si>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</si>
  <si>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</si>
  <si>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</si>
  <si>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</si>
  <si>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</si>
  <si>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</si>
  <si>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</si>
  <si>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</si>
  <si>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</si>
  <si>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</si>
  <si>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</si>
  <si>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</si>
  <si>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</si>
  <si>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</si>
  <si>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</si>
  <si>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</si>
  <si>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</si>
  <si>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</si>
  <si>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</si>
  <si>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</si>
  <si>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</si>
  <si>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</si>
  <si>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</si>
  <si>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</si>
  <si>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</si>
  <si>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</si>
  <si>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</si>
  <si>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</si>
  <si>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</si>
  <si>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</si>
  <si>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</si>
  <si>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</si>
  <si>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</si>
  <si>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</si>
  <si>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</si>
  <si>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</si>
  <si>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</si>
  <si>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</si>
  <si>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</si>
  <si>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</si>
  <si>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</si>
  <si>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</si>
  <si>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</si>
  <si>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</si>
  <si>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</si>
  <si>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</si>
  <si>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</si>
  <si>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</si>
  <si>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</si>
  <si>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</si>
  <si>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</si>
  <si>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</si>
  <si>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</si>
  <si>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</si>
  <si>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</si>
  <si>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</si>
  <si>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</si>
  <si>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</si>
  <si>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</si>
  <si>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</si>
  <si>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</si>
  <si>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</si>
  <si>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</si>
  <si>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</si>
  <si>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</si>
  <si>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</si>
  <si>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</si>
  <si>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</si>
  <si>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</si>
  <si>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</si>
  <si>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</si>
  <si>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</si>
  <si>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</si>
  <si>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</si>
  <si>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</si>
  <si>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</si>
  <si>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</si>
  <si>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</si>
  <si>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</si>
  <si>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</si>
  <si>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</si>
  <si>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</si>
  <si>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</si>
  <si>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</si>
  <si>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</si>
  <si>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</si>
  <si>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</si>
  <si>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</si>
  <si>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</si>
  <si>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</si>
  <si>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</si>
  <si>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</si>
  <si>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</si>
  <si>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</si>
  <si>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</si>
  <si>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</si>
  <si>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</si>
  <si>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</si>
  <si>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</si>
  <si>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</si>
  <si>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</si>
  <si>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</si>
  <si>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</si>
  <si>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</si>
  <si>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</si>
  <si>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</si>
  <si>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</si>
  <si>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</si>
  <si>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</si>
  <si>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</si>
  <si>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</si>
  <si>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</si>
  <si>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</si>
  <si>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</si>
  <si>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</si>
  <si>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</si>
  <si>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</si>
  <si>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</si>
  <si>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</si>
  <si>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</si>
  <si>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</si>
  <si>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</si>
  <si>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</si>
  <si>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</si>
  <si>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</si>
  <si>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</si>
  <si>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</si>
  <si>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</si>
  <si>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</si>
  <si>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</si>
  <si>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</si>
  <si>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</si>
  <si>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</si>
  <si>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</si>
  <si>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</si>
  <si>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</si>
  <si>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</si>
  <si>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</si>
  <si>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</si>
  <si>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</si>
  <si>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</si>
  <si>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</si>
  <si>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</si>
  <si>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</si>
  <si>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</si>
  <si>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</si>
  <si>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</si>
  <si>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</si>
  <si>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</si>
  <si>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</si>
  <si>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</si>
  <si>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</si>
  <si>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</si>
  <si>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</si>
  <si>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</si>
  <si>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</si>
  <si>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</si>
  <si>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</si>
  <si>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</si>
  <si>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</si>
  <si>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</si>
  <si>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</si>
  <si>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</si>
  <si>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</si>
  <si>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</si>
  <si>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</si>
  <si>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</si>
  <si>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</si>
  <si>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</si>
  <si>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</si>
  <si>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</si>
  <si>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</si>
  <si>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</si>
  <si>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</si>
  <si>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</si>
  <si>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</si>
  <si>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</si>
  <si>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</si>
  <si>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</si>
  <si>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</si>
  <si>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</si>
  <si>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</si>
  <si>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</si>
  <si>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</si>
  <si>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</si>
  <si>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</si>
  <si>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</si>
  <si>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</si>
  <si>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</si>
  <si>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</si>
  <si>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</si>
  <si>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Beach Haven borough, Ocean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</si>
  <si>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Beach Haven borough</t>
    </r>
    <r>
      <rPr>
        <b/>
        <sz val="12"/>
        <rFont val="Arial"/>
        <family val="2"/>
      </rPr>
      <t>, Ocean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</si>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</sst>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1278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1278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595</v>
      </c>
      <c r="C9" s="151">
        <f>(B9/$B$7)*100</f>
        <v>46.557120500782474</v>
      </c>
      <c r="D9" s="152"/>
      <c r="E9" s="152" t="s">
        <v>403</v>
      </c>
      <c r="F9" s="150">
        <v>60</v>
      </c>
      <c r="G9" s="153">
        <f t="shared" si="0"/>
        <v>4.694835680751174</v>
      </c>
    </row>
    <row r="10" spans="1:7" ht="12.75">
      <c r="A10" s="149" t="s">
        <v>404</v>
      </c>
      <c r="B10" s="150">
        <v>683</v>
      </c>
      <c r="C10" s="151">
        <f>(B10/$B$7)*100</f>
        <v>53.44287949921753</v>
      </c>
      <c r="D10" s="152"/>
      <c r="E10" s="152" t="s">
        <v>405</v>
      </c>
      <c r="F10" s="150">
        <v>52</v>
      </c>
      <c r="G10" s="153">
        <f t="shared" si="0"/>
        <v>4.068857589984351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</v>
      </c>
      <c r="G11" s="153">
        <f t="shared" si="0"/>
        <v>0.1564945226917058</v>
      </c>
    </row>
    <row r="12" spans="1:7" ht="12.75">
      <c r="A12" s="149" t="s">
        <v>407</v>
      </c>
      <c r="B12" s="150">
        <v>62</v>
      </c>
      <c r="C12" s="151">
        <f aca="true" t="shared" si="1" ref="C12:C24">B12*100/B$7</f>
        <v>4.851330203442879</v>
      </c>
      <c r="D12" s="152"/>
      <c r="E12" s="152" t="s">
        <v>408</v>
      </c>
      <c r="F12" s="150">
        <v>1</v>
      </c>
      <c r="G12" s="153">
        <f t="shared" si="0"/>
        <v>0.0782472613458529</v>
      </c>
    </row>
    <row r="13" spans="1:7" ht="12.75">
      <c r="A13" s="149" t="s">
        <v>409</v>
      </c>
      <c r="B13" s="150">
        <v>58</v>
      </c>
      <c r="C13" s="151">
        <f t="shared" si="1"/>
        <v>4.538341158059468</v>
      </c>
      <c r="D13" s="152"/>
      <c r="E13" s="152" t="s">
        <v>410</v>
      </c>
      <c r="F13" s="150">
        <v>5</v>
      </c>
      <c r="G13" s="153">
        <f t="shared" si="0"/>
        <v>0.39123630672926446</v>
      </c>
    </row>
    <row r="14" spans="1:7" ht="12.75">
      <c r="A14" s="149" t="s">
        <v>411</v>
      </c>
      <c r="B14" s="150">
        <v>58</v>
      </c>
      <c r="C14" s="151">
        <f t="shared" si="1"/>
        <v>4.538341158059468</v>
      </c>
      <c r="D14" s="152"/>
      <c r="E14" s="152" t="s">
        <v>412</v>
      </c>
      <c r="F14" s="150">
        <v>1218</v>
      </c>
      <c r="G14" s="153">
        <f t="shared" si="0"/>
        <v>95.30516431924883</v>
      </c>
    </row>
    <row r="15" spans="1:7" ht="12.75">
      <c r="A15" s="149" t="s">
        <v>413</v>
      </c>
      <c r="B15" s="150">
        <v>58</v>
      </c>
      <c r="C15" s="151">
        <f t="shared" si="1"/>
        <v>4.538341158059468</v>
      </c>
      <c r="D15" s="152"/>
      <c r="E15" s="152" t="s">
        <v>414</v>
      </c>
      <c r="F15" s="150">
        <v>1204</v>
      </c>
      <c r="G15" s="153">
        <f t="shared" si="0"/>
        <v>94.20970266040689</v>
      </c>
    </row>
    <row r="16" spans="1:7" ht="12.75">
      <c r="A16" s="149" t="s">
        <v>415</v>
      </c>
      <c r="B16" s="150">
        <v>48</v>
      </c>
      <c r="C16" s="151">
        <f t="shared" si="1"/>
        <v>3.755868544600939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136</v>
      </c>
      <c r="C17" s="151">
        <f t="shared" si="1"/>
        <v>10.641627543035995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145</v>
      </c>
      <c r="C18" s="151">
        <f t="shared" si="1"/>
        <v>11.34585289514867</v>
      </c>
      <c r="D18" s="152"/>
      <c r="E18" s="143" t="s">
        <v>419</v>
      </c>
      <c r="F18" s="141">
        <v>1278</v>
      </c>
      <c r="G18" s="148">
        <v>100</v>
      </c>
    </row>
    <row r="19" spans="1:7" ht="12.75">
      <c r="A19" s="149" t="s">
        <v>420</v>
      </c>
      <c r="B19" s="150">
        <v>185</v>
      </c>
      <c r="C19" s="151">
        <f t="shared" si="1"/>
        <v>14.475743348982785</v>
      </c>
      <c r="D19" s="152"/>
      <c r="E19" s="152" t="s">
        <v>421</v>
      </c>
      <c r="F19" s="150">
        <v>1274</v>
      </c>
      <c r="G19" s="153">
        <f aca="true" t="shared" si="2" ref="G19:G30">F19*100/F$18</f>
        <v>99.68701095461658</v>
      </c>
    </row>
    <row r="20" spans="1:7" ht="12.75">
      <c r="A20" s="149" t="s">
        <v>422</v>
      </c>
      <c r="B20" s="150">
        <v>90</v>
      </c>
      <c r="C20" s="151">
        <f t="shared" si="1"/>
        <v>7.042253521126761</v>
      </c>
      <c r="D20" s="152"/>
      <c r="E20" s="152" t="s">
        <v>423</v>
      </c>
      <c r="F20" s="150">
        <v>586</v>
      </c>
      <c r="G20" s="153">
        <f t="shared" si="2"/>
        <v>45.852895148669795</v>
      </c>
    </row>
    <row r="21" spans="1:7" ht="12.75">
      <c r="A21" s="149" t="s">
        <v>424</v>
      </c>
      <c r="B21" s="150">
        <v>84</v>
      </c>
      <c r="C21" s="151">
        <f t="shared" si="1"/>
        <v>6.572769953051643</v>
      </c>
      <c r="D21" s="152"/>
      <c r="E21" s="152" t="s">
        <v>425</v>
      </c>
      <c r="F21" s="150">
        <v>278</v>
      </c>
      <c r="G21" s="153">
        <f t="shared" si="2"/>
        <v>21.752738654147105</v>
      </c>
    </row>
    <row r="22" spans="1:7" ht="12.75">
      <c r="A22" s="149" t="s">
        <v>426</v>
      </c>
      <c r="B22" s="150">
        <v>184</v>
      </c>
      <c r="C22" s="151">
        <f t="shared" si="1"/>
        <v>14.397496087636933</v>
      </c>
      <c r="D22" s="152"/>
      <c r="E22" s="152" t="s">
        <v>427</v>
      </c>
      <c r="F22" s="150">
        <v>288</v>
      </c>
      <c r="G22" s="153">
        <f t="shared" si="2"/>
        <v>22.535211267605632</v>
      </c>
    </row>
    <row r="23" spans="1:7" ht="12.75">
      <c r="A23" s="149" t="s">
        <v>428</v>
      </c>
      <c r="B23" s="150">
        <v>127</v>
      </c>
      <c r="C23" s="151">
        <f t="shared" si="1"/>
        <v>9.937402190923319</v>
      </c>
      <c r="D23" s="152"/>
      <c r="E23" s="152" t="s">
        <v>429</v>
      </c>
      <c r="F23" s="150">
        <v>194</v>
      </c>
      <c r="G23" s="153">
        <f t="shared" si="2"/>
        <v>15.179968701095461</v>
      </c>
    </row>
    <row r="24" spans="1:7" ht="12.75">
      <c r="A24" s="149" t="s">
        <v>430</v>
      </c>
      <c r="B24" s="150">
        <v>43</v>
      </c>
      <c r="C24" s="151">
        <f t="shared" si="1"/>
        <v>3.3646322378716746</v>
      </c>
      <c r="D24" s="152"/>
      <c r="E24" s="152" t="s">
        <v>431</v>
      </c>
      <c r="F24" s="150">
        <v>57</v>
      </c>
      <c r="G24" s="153">
        <f t="shared" si="2"/>
        <v>4.460093896713615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20</v>
      </c>
      <c r="G25" s="153">
        <f t="shared" si="2"/>
        <v>1.5649452269170578</v>
      </c>
    </row>
    <row r="26" spans="1:7" ht="12.75">
      <c r="A26" s="149" t="s">
        <v>433</v>
      </c>
      <c r="B26" s="155">
        <v>48.6</v>
      </c>
      <c r="C26" s="156" t="s">
        <v>261</v>
      </c>
      <c r="D26" s="152"/>
      <c r="E26" s="157" t="s">
        <v>434</v>
      </c>
      <c r="F26" s="158">
        <v>65</v>
      </c>
      <c r="G26" s="153">
        <f t="shared" si="2"/>
        <v>5.086071987480438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24</v>
      </c>
      <c r="G27" s="153">
        <f t="shared" si="2"/>
        <v>1.8779342723004695</v>
      </c>
    </row>
    <row r="28" spans="1:7" ht="12.75">
      <c r="A28" s="149" t="s">
        <v>262</v>
      </c>
      <c r="B28" s="150">
        <v>1059</v>
      </c>
      <c r="C28" s="151">
        <f aca="true" t="shared" si="3" ref="C28:C35">B28*100/B$7</f>
        <v>82.86384976525821</v>
      </c>
      <c r="D28" s="152"/>
      <c r="E28" s="152" t="s">
        <v>436</v>
      </c>
      <c r="F28" s="150">
        <v>4</v>
      </c>
      <c r="G28" s="153">
        <f t="shared" si="2"/>
        <v>0.3129890453834116</v>
      </c>
    </row>
    <row r="29" spans="1:7" ht="12.75">
      <c r="A29" s="149" t="s">
        <v>0</v>
      </c>
      <c r="B29" s="150">
        <v>491</v>
      </c>
      <c r="C29" s="151">
        <f t="shared" si="3"/>
        <v>38.41940532081377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568</v>
      </c>
      <c r="C30" s="151">
        <f t="shared" si="3"/>
        <v>44.44444444444444</v>
      </c>
      <c r="D30" s="152"/>
      <c r="E30" s="152" t="s">
        <v>3</v>
      </c>
      <c r="F30" s="150">
        <v>4</v>
      </c>
      <c r="G30" s="153">
        <f t="shared" si="2"/>
        <v>0.3129890453834116</v>
      </c>
    </row>
    <row r="31" spans="1:7" ht="12.75">
      <c r="A31" s="149" t="s">
        <v>4</v>
      </c>
      <c r="B31" s="150">
        <v>1032</v>
      </c>
      <c r="C31" s="151">
        <f t="shared" si="3"/>
        <v>80.75117370892019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398</v>
      </c>
      <c r="C32" s="151">
        <f t="shared" si="3"/>
        <v>31.142410015649453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354</v>
      </c>
      <c r="C33" s="151">
        <f t="shared" si="3"/>
        <v>27.699530516431924</v>
      </c>
      <c r="D33" s="152"/>
      <c r="E33" s="143" t="s">
        <v>8</v>
      </c>
      <c r="F33" s="141">
        <v>586</v>
      </c>
      <c r="G33" s="148">
        <v>100</v>
      </c>
    </row>
    <row r="34" spans="1:7" ht="12.75">
      <c r="A34" s="149" t="s">
        <v>0</v>
      </c>
      <c r="B34" s="150">
        <v>138</v>
      </c>
      <c r="C34" s="151">
        <f t="shared" si="3"/>
        <v>10.7981220657277</v>
      </c>
      <c r="D34" s="152"/>
      <c r="E34" s="152" t="s">
        <v>9</v>
      </c>
      <c r="F34" s="150">
        <v>347</v>
      </c>
      <c r="G34" s="153">
        <f aca="true" t="shared" si="4" ref="G34:G42">F34*100/F$33</f>
        <v>59.215017064846414</v>
      </c>
    </row>
    <row r="35" spans="1:7" ht="12.75">
      <c r="A35" s="149" t="s">
        <v>2</v>
      </c>
      <c r="B35" s="150">
        <v>216</v>
      </c>
      <c r="C35" s="151">
        <f t="shared" si="3"/>
        <v>16.901408450704224</v>
      </c>
      <c r="D35" s="152"/>
      <c r="E35" s="152" t="s">
        <v>10</v>
      </c>
      <c r="F35" s="150">
        <v>107</v>
      </c>
      <c r="G35" s="153">
        <f t="shared" si="4"/>
        <v>18.25938566552901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278</v>
      </c>
      <c r="G36" s="153">
        <f t="shared" si="4"/>
        <v>47.44027303754266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90</v>
      </c>
      <c r="G37" s="153">
        <f t="shared" si="4"/>
        <v>15.358361774744028</v>
      </c>
    </row>
    <row r="38" spans="1:7" ht="12.75">
      <c r="A38" s="163" t="s">
        <v>13</v>
      </c>
      <c r="B38" s="150">
        <v>1272</v>
      </c>
      <c r="C38" s="151">
        <f aca="true" t="shared" si="5" ref="C38:C56">B38*100/B$7</f>
        <v>99.53051643192488</v>
      </c>
      <c r="D38" s="152"/>
      <c r="E38" s="152" t="s">
        <v>14</v>
      </c>
      <c r="F38" s="150">
        <v>51</v>
      </c>
      <c r="G38" s="153">
        <f t="shared" si="4"/>
        <v>8.703071672354948</v>
      </c>
    </row>
    <row r="39" spans="1:7" ht="12.75">
      <c r="A39" s="149" t="s">
        <v>15</v>
      </c>
      <c r="B39" s="150">
        <v>1263</v>
      </c>
      <c r="C39" s="151">
        <f t="shared" si="5"/>
        <v>98.82629107981221</v>
      </c>
      <c r="D39" s="152"/>
      <c r="E39" s="152" t="s">
        <v>10</v>
      </c>
      <c r="F39" s="150">
        <v>14</v>
      </c>
      <c r="G39" s="153">
        <f t="shared" si="4"/>
        <v>2.3890784982935154</v>
      </c>
    </row>
    <row r="40" spans="1:7" ht="12.75">
      <c r="A40" s="149" t="s">
        <v>16</v>
      </c>
      <c r="B40" s="150">
        <v>1</v>
      </c>
      <c r="C40" s="151">
        <f t="shared" si="5"/>
        <v>0.0782472613458529</v>
      </c>
      <c r="D40" s="152"/>
      <c r="E40" s="152" t="s">
        <v>17</v>
      </c>
      <c r="F40" s="150">
        <v>239</v>
      </c>
      <c r="G40" s="153">
        <f t="shared" si="4"/>
        <v>40.784982935153586</v>
      </c>
    </row>
    <row r="41" spans="1:7" ht="12.75">
      <c r="A41" s="149" t="s">
        <v>18</v>
      </c>
      <c r="B41" s="150">
        <v>0</v>
      </c>
      <c r="C41" s="151">
        <f t="shared" si="5"/>
        <v>0</v>
      </c>
      <c r="D41" s="152"/>
      <c r="E41" s="152" t="s">
        <v>19</v>
      </c>
      <c r="F41" s="150">
        <v>205</v>
      </c>
      <c r="G41" s="153">
        <f t="shared" si="4"/>
        <v>34.98293515358362</v>
      </c>
    </row>
    <row r="42" spans="1:7" ht="12.75">
      <c r="A42" s="149" t="s">
        <v>20</v>
      </c>
      <c r="B42" s="150">
        <v>7</v>
      </c>
      <c r="C42" s="151">
        <f t="shared" si="5"/>
        <v>0.5477308294209703</v>
      </c>
      <c r="D42" s="152"/>
      <c r="E42" s="152" t="s">
        <v>21</v>
      </c>
      <c r="F42" s="150">
        <v>114</v>
      </c>
      <c r="G42" s="153">
        <f t="shared" si="4"/>
        <v>19.453924914675767</v>
      </c>
    </row>
    <row r="43" spans="1:7" ht="12.75">
      <c r="A43" s="149" t="s">
        <v>22</v>
      </c>
      <c r="B43" s="150">
        <v>2</v>
      </c>
      <c r="C43" s="151">
        <f t="shared" si="5"/>
        <v>0.1564945226917058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</v>
      </c>
      <c r="C44" s="151">
        <f t="shared" si="5"/>
        <v>0.0782472613458529</v>
      </c>
      <c r="D44" s="152"/>
      <c r="E44" s="152" t="s">
        <v>24</v>
      </c>
      <c r="F44" s="160">
        <v>119</v>
      </c>
      <c r="G44" s="164">
        <f>F44*100/F33</f>
        <v>20.30716723549488</v>
      </c>
    </row>
    <row r="45" spans="1:7" ht="12.75">
      <c r="A45" s="149" t="s">
        <v>25</v>
      </c>
      <c r="B45" s="150">
        <v>0</v>
      </c>
      <c r="C45" s="151">
        <f t="shared" si="5"/>
        <v>0</v>
      </c>
      <c r="D45" s="152"/>
      <c r="E45" s="152" t="s">
        <v>26</v>
      </c>
      <c r="F45" s="160">
        <v>261</v>
      </c>
      <c r="G45" s="164">
        <f>F45*100/F33</f>
        <v>44.539249146757676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4</v>
      </c>
      <c r="C47" s="151">
        <f t="shared" si="5"/>
        <v>0.3129890453834116</v>
      </c>
      <c r="D47" s="152"/>
      <c r="E47" s="152" t="s">
        <v>29</v>
      </c>
      <c r="F47" s="165">
        <v>2.17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5">
        <v>2.8</v>
      </c>
      <c r="G48" s="166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2555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586</v>
      </c>
      <c r="G52" s="153">
        <f>F52*100/F$51</f>
        <v>22.93542074363992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1969</v>
      </c>
      <c r="G53" s="153">
        <f>F53*100/F$51</f>
        <v>77.06457925636008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1542</v>
      </c>
      <c r="G54" s="153">
        <f>F54*100/F$51</f>
        <v>60.35225048923679</v>
      </c>
    </row>
    <row r="55" spans="1:7" ht="12.75">
      <c r="A55" s="149" t="s">
        <v>43</v>
      </c>
      <c r="B55" s="150">
        <v>1</v>
      </c>
      <c r="C55" s="151">
        <f t="shared" si="5"/>
        <v>0.0782472613458529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6</v>
      </c>
      <c r="C56" s="151">
        <f t="shared" si="5"/>
        <v>0.4694835680751174</v>
      </c>
      <c r="D56" s="152"/>
      <c r="E56" s="152" t="s">
        <v>45</v>
      </c>
      <c r="F56" s="167">
        <v>8.6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52.4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1269</v>
      </c>
      <c r="C60" s="168">
        <f>B60*100/B7</f>
        <v>99.29577464788733</v>
      </c>
      <c r="D60" s="152"/>
      <c r="E60" s="143" t="s">
        <v>51</v>
      </c>
      <c r="F60" s="141">
        <v>586</v>
      </c>
      <c r="G60" s="148">
        <v>100</v>
      </c>
    </row>
    <row r="61" spans="1:7" ht="12.75">
      <c r="A61" s="149" t="s">
        <v>52</v>
      </c>
      <c r="B61" s="160">
        <v>1</v>
      </c>
      <c r="C61" s="168">
        <f>B61*100/B7</f>
        <v>0.0782472613458529</v>
      </c>
      <c r="D61" s="152"/>
      <c r="E61" s="152" t="s">
        <v>53</v>
      </c>
      <c r="F61" s="150">
        <v>456</v>
      </c>
      <c r="G61" s="153">
        <f>F61*100/F$60</f>
        <v>77.81569965870307</v>
      </c>
    </row>
    <row r="62" spans="1:7" ht="12.75">
      <c r="A62" s="149" t="s">
        <v>54</v>
      </c>
      <c r="B62" s="160">
        <v>4</v>
      </c>
      <c r="C62" s="168">
        <f>B62*100/B7</f>
        <v>0.3129890453834116</v>
      </c>
      <c r="D62" s="152"/>
      <c r="E62" s="152" t="s">
        <v>55</v>
      </c>
      <c r="F62" s="150">
        <v>130</v>
      </c>
      <c r="G62" s="153">
        <f>F62*100/F$60</f>
        <v>22.18430034129693</v>
      </c>
    </row>
    <row r="63" spans="1:7" ht="12.75">
      <c r="A63" s="149" t="s">
        <v>56</v>
      </c>
      <c r="B63" s="160">
        <v>8</v>
      </c>
      <c r="C63" s="168">
        <f>B63*100/B7</f>
        <v>0.6259780907668232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45">
        <v>2.21</v>
      </c>
      <c r="G64" s="166" t="s">
        <v>261</v>
      </c>
    </row>
    <row r="65" spans="1:7" ht="13.5" thickBot="1">
      <c r="A65" s="171" t="s">
        <v>59</v>
      </c>
      <c r="B65" s="172">
        <v>2</v>
      </c>
      <c r="C65" s="173">
        <f>B65*100/B7</f>
        <v>0.1564945226917058</v>
      </c>
      <c r="D65" s="174"/>
      <c r="E65" s="174" t="s">
        <v>60</v>
      </c>
      <c r="F65" s="175">
        <v>2.06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1280</v>
      </c>
      <c r="G9" s="33">
        <f>(F9/$F$9)*100</f>
        <v>100</v>
      </c>
    </row>
    <row r="10" spans="1:7" ht="12.75">
      <c r="A10" s="29" t="s">
        <v>269</v>
      </c>
      <c r="B10" s="93">
        <v>268</v>
      </c>
      <c r="C10" s="33">
        <f aca="true" t="shared" si="0" ref="C10:C15">(B10/$B$10)*100</f>
        <v>100</v>
      </c>
      <c r="E10" s="34" t="s">
        <v>270</v>
      </c>
      <c r="F10" s="97">
        <v>1226</v>
      </c>
      <c r="G10" s="84">
        <f aca="true" t="shared" si="1" ref="G10:G16">(F10/$F$9)*100</f>
        <v>95.78125</v>
      </c>
    </row>
    <row r="11" spans="1:8" ht="12.75">
      <c r="A11" s="36" t="s">
        <v>271</v>
      </c>
      <c r="B11" s="98">
        <v>35</v>
      </c>
      <c r="C11" s="35">
        <f t="shared" si="0"/>
        <v>13.059701492537313</v>
      </c>
      <c r="E11" s="34" t="s">
        <v>272</v>
      </c>
      <c r="F11" s="97">
        <v>1212</v>
      </c>
      <c r="G11" s="84">
        <f t="shared" si="1"/>
        <v>94.6875</v>
      </c>
      <c r="H11" s="15" t="s">
        <v>250</v>
      </c>
    </row>
    <row r="12" spans="1:8" ht="12.75">
      <c r="A12" s="36" t="s">
        <v>273</v>
      </c>
      <c r="B12" s="98">
        <v>26</v>
      </c>
      <c r="C12" s="35">
        <f t="shared" si="0"/>
        <v>9.701492537313433</v>
      </c>
      <c r="E12" s="34" t="s">
        <v>274</v>
      </c>
      <c r="F12" s="97">
        <v>756</v>
      </c>
      <c r="G12" s="84">
        <f t="shared" si="1"/>
        <v>59.06249999999999</v>
      </c>
      <c r="H12" s="15" t="s">
        <v>250</v>
      </c>
    </row>
    <row r="13" spans="1:7" ht="12.75">
      <c r="A13" s="36" t="s">
        <v>275</v>
      </c>
      <c r="B13" s="98">
        <v>121</v>
      </c>
      <c r="C13" s="35">
        <f t="shared" si="0"/>
        <v>45.149253731343286</v>
      </c>
      <c r="E13" s="34" t="s">
        <v>276</v>
      </c>
      <c r="F13" s="97">
        <v>456</v>
      </c>
      <c r="G13" s="84">
        <f t="shared" si="1"/>
        <v>35.625</v>
      </c>
    </row>
    <row r="14" spans="1:7" ht="12.75">
      <c r="A14" s="36" t="s">
        <v>277</v>
      </c>
      <c r="B14" s="98">
        <v>48</v>
      </c>
      <c r="C14" s="35">
        <f t="shared" si="0"/>
        <v>17.91044776119403</v>
      </c>
      <c r="E14" s="34" t="s">
        <v>166</v>
      </c>
      <c r="F14" s="97">
        <v>14</v>
      </c>
      <c r="G14" s="84">
        <f t="shared" si="1"/>
        <v>1.09375</v>
      </c>
    </row>
    <row r="15" spans="1:7" ht="12.75">
      <c r="A15" s="36" t="s">
        <v>324</v>
      </c>
      <c r="B15" s="97">
        <v>38</v>
      </c>
      <c r="C15" s="35">
        <f t="shared" si="0"/>
        <v>14.17910447761194</v>
      </c>
      <c r="E15" s="34" t="s">
        <v>278</v>
      </c>
      <c r="F15" s="97">
        <v>54</v>
      </c>
      <c r="G15" s="84">
        <f t="shared" si="1"/>
        <v>4.21875</v>
      </c>
    </row>
    <row r="16" spans="1:7" ht="12.75">
      <c r="A16" s="36"/>
      <c r="B16" s="93" t="s">
        <v>250</v>
      </c>
      <c r="C16" s="10"/>
      <c r="E16" s="34" t="s">
        <v>279</v>
      </c>
      <c r="F16" s="98">
        <v>18</v>
      </c>
      <c r="G16" s="84">
        <f t="shared" si="1"/>
        <v>1.40625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29</v>
      </c>
      <c r="G17" s="84">
        <f>(F17/$F$9)*100</f>
        <v>2.265625</v>
      </c>
    </row>
    <row r="18" spans="1:7" ht="12.75">
      <c r="A18" s="29" t="s">
        <v>282</v>
      </c>
      <c r="B18" s="93">
        <v>942</v>
      </c>
      <c r="C18" s="33">
        <f>(B18/$B$18)*100</f>
        <v>100</v>
      </c>
      <c r="E18" s="34" t="s">
        <v>283</v>
      </c>
      <c r="F18" s="97">
        <v>25</v>
      </c>
      <c r="G18" s="84">
        <f>(F18/$F$9)*100</f>
        <v>1.953125</v>
      </c>
    </row>
    <row r="19" spans="1:7" ht="12.75">
      <c r="A19" s="36" t="s">
        <v>284</v>
      </c>
      <c r="B19" s="97">
        <v>26</v>
      </c>
      <c r="C19" s="84">
        <f aca="true" t="shared" si="2" ref="C19:C25">(B19/$B$18)*100</f>
        <v>2.7600849256900215</v>
      </c>
      <c r="E19" s="34"/>
      <c r="F19" s="97" t="s">
        <v>250</v>
      </c>
      <c r="G19" s="84"/>
    </row>
    <row r="20" spans="1:7" ht="12.75">
      <c r="A20" s="36" t="s">
        <v>285</v>
      </c>
      <c r="B20" s="97">
        <v>66</v>
      </c>
      <c r="C20" s="84">
        <f t="shared" si="2"/>
        <v>7.006369426751593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277</v>
      </c>
      <c r="C21" s="84">
        <f t="shared" si="2"/>
        <v>29.40552016985138</v>
      </c>
      <c r="E21" s="38" t="s">
        <v>167</v>
      </c>
      <c r="F21" s="80">
        <v>54</v>
      </c>
      <c r="G21" s="33">
        <f>(F21/$F$21)*100</f>
        <v>100</v>
      </c>
    </row>
    <row r="22" spans="1:7" ht="12.75">
      <c r="A22" s="36" t="s">
        <v>302</v>
      </c>
      <c r="B22" s="97">
        <v>183</v>
      </c>
      <c r="C22" s="84">
        <f t="shared" si="2"/>
        <v>19.426751592356688</v>
      </c>
      <c r="E22" s="34" t="s">
        <v>303</v>
      </c>
      <c r="F22" s="97">
        <v>21</v>
      </c>
      <c r="G22" s="84">
        <f aca="true" t="shared" si="3" ref="G22:G27">(F22/$F$21)*100</f>
        <v>38.88888888888889</v>
      </c>
    </row>
    <row r="23" spans="1:7" ht="12.75">
      <c r="A23" s="36" t="s">
        <v>304</v>
      </c>
      <c r="B23" s="97">
        <v>55</v>
      </c>
      <c r="C23" s="84">
        <f t="shared" si="2"/>
        <v>5.83864118895966</v>
      </c>
      <c r="E23" s="34" t="s">
        <v>305</v>
      </c>
      <c r="F23" s="97">
        <v>10</v>
      </c>
      <c r="G23" s="84">
        <f t="shared" si="3"/>
        <v>18.51851851851852</v>
      </c>
    </row>
    <row r="24" spans="1:7" ht="12.75">
      <c r="A24" s="36" t="s">
        <v>306</v>
      </c>
      <c r="B24" s="97">
        <v>202</v>
      </c>
      <c r="C24" s="84">
        <f t="shared" si="2"/>
        <v>21.443736730360936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133</v>
      </c>
      <c r="C25" s="84">
        <f t="shared" si="2"/>
        <v>14.118895966029724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23</v>
      </c>
      <c r="G26" s="84">
        <f t="shared" si="3"/>
        <v>42.592592592592595</v>
      </c>
    </row>
    <row r="27" spans="1:7" ht="12.75">
      <c r="A27" s="36" t="s">
        <v>311</v>
      </c>
      <c r="B27" s="108">
        <v>90.2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35.6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1219</v>
      </c>
      <c r="G30" s="33">
        <f>(F30/$F$30)*100</f>
        <v>100</v>
      </c>
      <c r="J30" s="39"/>
    </row>
    <row r="31" spans="1:10" ht="12.75">
      <c r="A31" s="95" t="s">
        <v>296</v>
      </c>
      <c r="B31" s="93">
        <v>1058</v>
      </c>
      <c r="C31" s="33">
        <f>(B31/$B$31)*100</f>
        <v>100</v>
      </c>
      <c r="E31" s="34" t="s">
        <v>317</v>
      </c>
      <c r="F31" s="97">
        <v>1115</v>
      </c>
      <c r="G31" s="101">
        <f>(F31/$F$30)*100</f>
        <v>91.46841673502871</v>
      </c>
      <c r="J31" s="39"/>
    </row>
    <row r="32" spans="1:10" ht="12.75">
      <c r="A32" s="36" t="s">
        <v>318</v>
      </c>
      <c r="B32" s="97">
        <v>240</v>
      </c>
      <c r="C32" s="10">
        <f>(B32/$B$31)*100</f>
        <v>22.68431001890359</v>
      </c>
      <c r="E32" s="34" t="s">
        <v>319</v>
      </c>
      <c r="F32" s="97">
        <v>104</v>
      </c>
      <c r="G32" s="101">
        <f aca="true" t="shared" si="4" ref="G32:G39">(F32/$F$30)*100</f>
        <v>8.531583264971287</v>
      </c>
      <c r="J32" s="39"/>
    </row>
    <row r="33" spans="1:10" ht="12.75">
      <c r="A33" s="36" t="s">
        <v>320</v>
      </c>
      <c r="B33" s="97">
        <v>577</v>
      </c>
      <c r="C33" s="10">
        <f aca="true" t="shared" si="5" ref="C33:C38">(B33/$B$31)*100</f>
        <v>54.53686200378072</v>
      </c>
      <c r="E33" s="34" t="s">
        <v>321</v>
      </c>
      <c r="F33" s="97">
        <v>32</v>
      </c>
      <c r="G33" s="101">
        <f t="shared" si="4"/>
        <v>2.6251025430680888</v>
      </c>
      <c r="J33" s="39"/>
    </row>
    <row r="34" spans="1:7" ht="12.75">
      <c r="A34" s="36" t="s">
        <v>322</v>
      </c>
      <c r="B34" s="97">
        <v>15</v>
      </c>
      <c r="C34" s="10">
        <f t="shared" si="5"/>
        <v>1.4177693761814745</v>
      </c>
      <c r="E34" s="34" t="s">
        <v>323</v>
      </c>
      <c r="F34" s="97">
        <v>55</v>
      </c>
      <c r="G34" s="101">
        <f t="shared" si="4"/>
        <v>4.5118949958982775</v>
      </c>
    </row>
    <row r="35" spans="1:7" ht="12.75">
      <c r="A35" s="36" t="s">
        <v>325</v>
      </c>
      <c r="B35" s="97">
        <v>120</v>
      </c>
      <c r="C35" s="10">
        <f t="shared" si="5"/>
        <v>11.342155009451796</v>
      </c>
      <c r="E35" s="34" t="s">
        <v>321</v>
      </c>
      <c r="F35" s="97">
        <v>23</v>
      </c>
      <c r="G35" s="101">
        <f t="shared" si="4"/>
        <v>1.8867924528301887</v>
      </c>
    </row>
    <row r="36" spans="1:7" ht="12.75">
      <c r="A36" s="36" t="s">
        <v>297</v>
      </c>
      <c r="B36" s="97">
        <v>111</v>
      </c>
      <c r="C36" s="10">
        <f t="shared" si="5"/>
        <v>10.491493383742911</v>
      </c>
      <c r="E36" s="34" t="s">
        <v>327</v>
      </c>
      <c r="F36" s="97">
        <v>49</v>
      </c>
      <c r="G36" s="101">
        <f t="shared" si="4"/>
        <v>4.0196882690730105</v>
      </c>
    </row>
    <row r="37" spans="1:7" ht="12.75">
      <c r="A37" s="36" t="s">
        <v>326</v>
      </c>
      <c r="B37" s="97">
        <v>106</v>
      </c>
      <c r="C37" s="10">
        <f t="shared" si="5"/>
        <v>10.01890359168242</v>
      </c>
      <c r="E37" s="34" t="s">
        <v>321</v>
      </c>
      <c r="F37" s="97">
        <v>9</v>
      </c>
      <c r="G37" s="101">
        <f t="shared" si="4"/>
        <v>0.7383100902378998</v>
      </c>
    </row>
    <row r="38" spans="1:7" ht="12.75">
      <c r="A38" s="36" t="s">
        <v>297</v>
      </c>
      <c r="B38" s="97">
        <v>47</v>
      </c>
      <c r="C38" s="10">
        <f t="shared" si="5"/>
        <v>4.44234404536862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14</v>
      </c>
      <c r="C42" s="33">
        <f>(B42/$B$42)*100</f>
        <v>100</v>
      </c>
      <c r="E42" s="31" t="s">
        <v>268</v>
      </c>
      <c r="F42" s="80">
        <v>1280</v>
      </c>
      <c r="G42" s="99">
        <f>(F42/$F$42)*100</f>
        <v>100</v>
      </c>
      <c r="I42" s="39"/>
    </row>
    <row r="43" spans="1:7" ht="12.75">
      <c r="A43" s="36" t="s">
        <v>301</v>
      </c>
      <c r="B43" s="98">
        <v>8</v>
      </c>
      <c r="C43" s="102">
        <f>(B43/$B$42)*100</f>
        <v>57.14285714285714</v>
      </c>
      <c r="E43" s="60" t="s">
        <v>168</v>
      </c>
      <c r="F43" s="106">
        <v>1686</v>
      </c>
      <c r="G43" s="107">
        <f aca="true" t="shared" si="6" ref="G43:G71">(F43/$F$42)*100</f>
        <v>131.71875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6</v>
      </c>
      <c r="G45" s="101">
        <f t="shared" si="6"/>
        <v>0.46875</v>
      </c>
    </row>
    <row r="46" spans="1:7" ht="12.75">
      <c r="A46" s="29" t="s">
        <v>331</v>
      </c>
      <c r="B46" s="93">
        <v>1016</v>
      </c>
      <c r="C46" s="33">
        <f>(B46/$B$46)*100</f>
        <v>100</v>
      </c>
      <c r="E46" s="1" t="s">
        <v>332</v>
      </c>
      <c r="F46" s="97">
        <v>2</v>
      </c>
      <c r="G46" s="101">
        <f t="shared" si="6"/>
        <v>0.15625</v>
      </c>
    </row>
    <row r="47" spans="1:7" ht="12.75">
      <c r="A47" s="36" t="s">
        <v>333</v>
      </c>
      <c r="B47" s="97">
        <v>181</v>
      </c>
      <c r="C47" s="10">
        <f>(B47/$B$46)*100</f>
        <v>17.81496062992126</v>
      </c>
      <c r="E47" s="1" t="s">
        <v>334</v>
      </c>
      <c r="F47" s="97">
        <v>44</v>
      </c>
      <c r="G47" s="101">
        <f t="shared" si="6"/>
        <v>3.4375000000000004</v>
      </c>
    </row>
    <row r="48" spans="1:7" ht="12.75">
      <c r="A48" s="36"/>
      <c r="B48" s="93" t="s">
        <v>250</v>
      </c>
      <c r="C48" s="10"/>
      <c r="E48" s="1" t="s">
        <v>335</v>
      </c>
      <c r="F48" s="97">
        <v>200</v>
      </c>
      <c r="G48" s="101">
        <f t="shared" si="6"/>
        <v>15.625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27</v>
      </c>
      <c r="G49" s="101">
        <f t="shared" si="6"/>
        <v>2.109375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</v>
      </c>
      <c r="G50" s="101">
        <f t="shared" si="6"/>
        <v>0.15625</v>
      </c>
    </row>
    <row r="51" spans="1:7" ht="12.75">
      <c r="A51" s="5" t="s">
        <v>338</v>
      </c>
      <c r="B51" s="93">
        <v>240</v>
      </c>
      <c r="C51" s="33">
        <f>(B51/$B$51)*100</f>
        <v>100</v>
      </c>
      <c r="E51" s="1" t="s">
        <v>339</v>
      </c>
      <c r="F51" s="97">
        <v>319</v>
      </c>
      <c r="G51" s="101">
        <f t="shared" si="6"/>
        <v>24.921875</v>
      </c>
    </row>
    <row r="52" spans="1:7" ht="12.75">
      <c r="A52" s="4" t="s">
        <v>340</v>
      </c>
      <c r="B52" s="98">
        <v>15</v>
      </c>
      <c r="C52" s="10">
        <f>(B52/$B$51)*100</f>
        <v>6.25</v>
      </c>
      <c r="E52" s="1" t="s">
        <v>341</v>
      </c>
      <c r="F52" s="97">
        <v>0</v>
      </c>
      <c r="G52" s="101">
        <f t="shared" si="6"/>
        <v>0</v>
      </c>
    </row>
    <row r="53" spans="1:7" ht="12.75">
      <c r="A53" s="4"/>
      <c r="B53" s="93" t="s">
        <v>250</v>
      </c>
      <c r="C53" s="10"/>
      <c r="E53" s="1" t="s">
        <v>342</v>
      </c>
      <c r="F53" s="97">
        <v>48</v>
      </c>
      <c r="G53" s="101">
        <f t="shared" si="6"/>
        <v>3.75</v>
      </c>
    </row>
    <row r="54" spans="1:7" ht="14.25">
      <c r="A54" s="5" t="s">
        <v>343</v>
      </c>
      <c r="B54" s="93">
        <v>654</v>
      </c>
      <c r="C54" s="33">
        <f>(B54/$B$54)*100</f>
        <v>100</v>
      </c>
      <c r="E54" s="1" t="s">
        <v>201</v>
      </c>
      <c r="F54" s="97">
        <v>367</v>
      </c>
      <c r="G54" s="101">
        <f t="shared" si="6"/>
        <v>28.671875000000004</v>
      </c>
    </row>
    <row r="55" spans="1:7" ht="12.75">
      <c r="A55" s="4" t="s">
        <v>340</v>
      </c>
      <c r="B55" s="98">
        <v>130</v>
      </c>
      <c r="C55" s="10">
        <f>(B55/$B$54)*100</f>
        <v>19.877675840978593</v>
      </c>
      <c r="E55" s="1" t="s">
        <v>344</v>
      </c>
      <c r="F55" s="97">
        <v>188</v>
      </c>
      <c r="G55" s="101">
        <f t="shared" si="6"/>
        <v>14.6875</v>
      </c>
    </row>
    <row r="56" spans="1:7" ht="12.75">
      <c r="A56" s="4" t="s">
        <v>345</v>
      </c>
      <c r="B56" s="119">
        <v>60</v>
      </c>
      <c r="C56" s="37" t="s">
        <v>261</v>
      </c>
      <c r="E56" s="1" t="s">
        <v>346</v>
      </c>
      <c r="F56" s="97">
        <v>13</v>
      </c>
      <c r="G56" s="101">
        <f t="shared" si="6"/>
        <v>1.015625</v>
      </c>
    </row>
    <row r="57" spans="1:7" ht="12.75">
      <c r="A57" s="4" t="s">
        <v>347</v>
      </c>
      <c r="B57" s="98">
        <v>524</v>
      </c>
      <c r="C57" s="10">
        <f>(B57/$B$54)*100</f>
        <v>80.1223241590214</v>
      </c>
      <c r="E57" s="1" t="s">
        <v>348</v>
      </c>
      <c r="F57" s="97">
        <v>23</v>
      </c>
      <c r="G57" s="101">
        <f t="shared" si="6"/>
        <v>1.7968749999999998</v>
      </c>
    </row>
    <row r="58" spans="1:7" ht="12.75">
      <c r="A58" s="4" t="s">
        <v>345</v>
      </c>
      <c r="B58" s="119">
        <v>73.5</v>
      </c>
      <c r="C58" s="37" t="s">
        <v>261</v>
      </c>
      <c r="E58" s="1" t="s">
        <v>349</v>
      </c>
      <c r="F58" s="97">
        <v>49</v>
      </c>
      <c r="G58" s="101">
        <f t="shared" si="6"/>
        <v>3.8281250000000004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320</v>
      </c>
      <c r="C60" s="33">
        <f>(B60/$B$60)*100</f>
        <v>100</v>
      </c>
      <c r="E60" s="1" t="s">
        <v>352</v>
      </c>
      <c r="F60" s="97">
        <v>23</v>
      </c>
      <c r="G60" s="101">
        <f t="shared" si="6"/>
        <v>1.7968749999999998</v>
      </c>
    </row>
    <row r="61" spans="1:7" ht="12.75">
      <c r="A61" s="4" t="s">
        <v>340</v>
      </c>
      <c r="B61" s="97">
        <v>98</v>
      </c>
      <c r="C61" s="10">
        <f>(B61/$B$60)*100</f>
        <v>30.625000000000004</v>
      </c>
      <c r="E61" s="1" t="s">
        <v>353</v>
      </c>
      <c r="F61" s="97">
        <v>37</v>
      </c>
      <c r="G61" s="101">
        <f t="shared" si="6"/>
        <v>2.890625</v>
      </c>
    </row>
    <row r="62" spans="1:7" ht="12.75">
      <c r="A62" s="4"/>
      <c r="B62" s="93" t="s">
        <v>250</v>
      </c>
      <c r="C62" s="10"/>
      <c r="E62" s="1" t="s">
        <v>354</v>
      </c>
      <c r="F62" s="97">
        <v>59</v>
      </c>
      <c r="G62" s="101">
        <f t="shared" si="6"/>
        <v>4.609375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11</v>
      </c>
      <c r="G63" s="101">
        <f t="shared" si="6"/>
        <v>0.8593750000000001</v>
      </c>
    </row>
    <row r="64" spans="1:7" ht="12.75">
      <c r="A64" s="29" t="s">
        <v>357</v>
      </c>
      <c r="B64" s="93">
        <v>1219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774</v>
      </c>
      <c r="C65" s="10">
        <f>(B65/$B$64)*100</f>
        <v>63.494667760459386</v>
      </c>
      <c r="E65" s="1" t="s">
        <v>359</v>
      </c>
      <c r="F65" s="97">
        <v>39</v>
      </c>
      <c r="G65" s="101">
        <f t="shared" si="6"/>
        <v>3.046875</v>
      </c>
    </row>
    <row r="66" spans="1:7" ht="12.75">
      <c r="A66" s="4" t="s">
        <v>257</v>
      </c>
      <c r="B66" s="97">
        <v>437</v>
      </c>
      <c r="C66" s="10">
        <f aca="true" t="shared" si="7" ref="C66:C71">(B66/$B$64)*100</f>
        <v>35.84905660377358</v>
      </c>
      <c r="E66" s="1" t="s">
        <v>360</v>
      </c>
      <c r="F66" s="97">
        <v>12</v>
      </c>
      <c r="G66" s="101">
        <f t="shared" si="6"/>
        <v>0.9375</v>
      </c>
    </row>
    <row r="67" spans="1:7" ht="12.75">
      <c r="A67" s="4" t="s">
        <v>361</v>
      </c>
      <c r="B67" s="97">
        <v>189</v>
      </c>
      <c r="C67" s="10">
        <f t="shared" si="7"/>
        <v>15.504511894995899</v>
      </c>
      <c r="E67" s="1" t="s">
        <v>362</v>
      </c>
      <c r="F67" s="97">
        <v>1</v>
      </c>
      <c r="G67" s="101">
        <f t="shared" si="6"/>
        <v>0.078125</v>
      </c>
    </row>
    <row r="68" spans="1:7" ht="12.75">
      <c r="A68" s="4" t="s">
        <v>363</v>
      </c>
      <c r="B68" s="97">
        <v>248</v>
      </c>
      <c r="C68" s="10">
        <f t="shared" si="7"/>
        <v>20.344544708777686</v>
      </c>
      <c r="E68" s="1" t="s">
        <v>364</v>
      </c>
      <c r="F68" s="97">
        <v>63</v>
      </c>
      <c r="G68" s="101">
        <f t="shared" si="6"/>
        <v>4.921875</v>
      </c>
    </row>
    <row r="69" spans="1:7" ht="12.75">
      <c r="A69" s="4" t="s">
        <v>365</v>
      </c>
      <c r="B69" s="97">
        <v>156</v>
      </c>
      <c r="C69" s="10">
        <f t="shared" si="7"/>
        <v>12.797374897456931</v>
      </c>
      <c r="E69" s="1" t="s">
        <v>366</v>
      </c>
      <c r="F69" s="97">
        <v>26</v>
      </c>
      <c r="G69" s="101">
        <f t="shared" si="6"/>
        <v>2.03125</v>
      </c>
    </row>
    <row r="70" spans="1:7" ht="12.75">
      <c r="A70" s="4" t="s">
        <v>367</v>
      </c>
      <c r="B70" s="97">
        <v>92</v>
      </c>
      <c r="C70" s="10">
        <f t="shared" si="7"/>
        <v>7.547169811320755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8</v>
      </c>
      <c r="C71" s="40">
        <f t="shared" si="7"/>
        <v>0.6562756357670222</v>
      </c>
      <c r="D71" s="41"/>
      <c r="E71" s="9" t="s">
        <v>369</v>
      </c>
      <c r="F71" s="103">
        <v>127</v>
      </c>
      <c r="G71" s="104">
        <f t="shared" si="6"/>
        <v>9.921875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1047</v>
      </c>
      <c r="C9" s="81">
        <f>(B9/$B$9)*100</f>
        <v>100</v>
      </c>
      <c r="D9" s="65"/>
      <c r="E9" s="79" t="s">
        <v>381</v>
      </c>
      <c r="F9" s="80">
        <v>561</v>
      </c>
      <c r="G9" s="81">
        <f>(F9/$F$9)*100</f>
        <v>100</v>
      </c>
    </row>
    <row r="10" spans="1:7" ht="12.75">
      <c r="A10" s="82" t="s">
        <v>382</v>
      </c>
      <c r="B10" s="97">
        <v>562</v>
      </c>
      <c r="C10" s="105">
        <f>(B10/$B$9)*100</f>
        <v>53.67717287488061</v>
      </c>
      <c r="D10" s="65"/>
      <c r="E10" s="78" t="s">
        <v>383</v>
      </c>
      <c r="F10" s="97">
        <v>28</v>
      </c>
      <c r="G10" s="105">
        <f aca="true" t="shared" si="0" ref="G10:G19">(F10/$F$9)*100</f>
        <v>4.991087344028521</v>
      </c>
    </row>
    <row r="11" spans="1:7" ht="12.75">
      <c r="A11" s="82" t="s">
        <v>384</v>
      </c>
      <c r="B11" s="97">
        <v>557</v>
      </c>
      <c r="C11" s="105">
        <f aca="true" t="shared" si="1" ref="C11:C16">(B11/$B$9)*100</f>
        <v>53.19961795606495</v>
      </c>
      <c r="D11" s="65"/>
      <c r="E11" s="78" t="s">
        <v>385</v>
      </c>
      <c r="F11" s="97">
        <v>28</v>
      </c>
      <c r="G11" s="105">
        <f t="shared" si="0"/>
        <v>4.991087344028521</v>
      </c>
    </row>
    <row r="12" spans="1:7" ht="12.75">
      <c r="A12" s="82" t="s">
        <v>386</v>
      </c>
      <c r="B12" s="97">
        <v>518</v>
      </c>
      <c r="C12" s="105">
        <f>(B12/$B$9)*100</f>
        <v>49.47468958930277</v>
      </c>
      <c r="D12" s="65"/>
      <c r="E12" s="78" t="s">
        <v>387</v>
      </c>
      <c r="F12" s="97">
        <v>59</v>
      </c>
      <c r="G12" s="105">
        <f t="shared" si="0"/>
        <v>10.51693404634581</v>
      </c>
    </row>
    <row r="13" spans="1:7" ht="12.75">
      <c r="A13" s="82" t="s">
        <v>388</v>
      </c>
      <c r="B13" s="97">
        <v>39</v>
      </c>
      <c r="C13" s="105">
        <f>(B13/$B$9)*100</f>
        <v>3.7249283667621778</v>
      </c>
      <c r="D13" s="65"/>
      <c r="E13" s="78" t="s">
        <v>389</v>
      </c>
      <c r="F13" s="97">
        <v>85</v>
      </c>
      <c r="G13" s="105">
        <f t="shared" si="0"/>
        <v>15.151515151515152</v>
      </c>
    </row>
    <row r="14" spans="1:7" ht="12.75">
      <c r="A14" s="82" t="s">
        <v>390</v>
      </c>
      <c r="B14" s="120">
        <v>7</v>
      </c>
      <c r="C14" s="112" t="s">
        <v>261</v>
      </c>
      <c r="D14" s="65"/>
      <c r="E14" s="78" t="s">
        <v>391</v>
      </c>
      <c r="F14" s="97">
        <v>93</v>
      </c>
      <c r="G14" s="105">
        <f t="shared" si="0"/>
        <v>16.577540106951872</v>
      </c>
    </row>
    <row r="15" spans="1:7" ht="12.75">
      <c r="A15" s="82" t="s">
        <v>392</v>
      </c>
      <c r="B15" s="109">
        <v>5</v>
      </c>
      <c r="C15" s="105">
        <f t="shared" si="1"/>
        <v>0.4775549188156638</v>
      </c>
      <c r="D15" s="65"/>
      <c r="E15" s="78" t="s">
        <v>393</v>
      </c>
      <c r="F15" s="97">
        <v>99</v>
      </c>
      <c r="G15" s="105">
        <f t="shared" si="0"/>
        <v>17.647058823529413</v>
      </c>
    </row>
    <row r="16" spans="1:7" ht="12.75">
      <c r="A16" s="82" t="s">
        <v>67</v>
      </c>
      <c r="B16" s="97">
        <v>485</v>
      </c>
      <c r="C16" s="105">
        <f t="shared" si="1"/>
        <v>46.32282712511939</v>
      </c>
      <c r="D16" s="65"/>
      <c r="E16" s="78" t="s">
        <v>68</v>
      </c>
      <c r="F16" s="97">
        <v>72</v>
      </c>
      <c r="G16" s="105">
        <f t="shared" si="0"/>
        <v>12.834224598930483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64</v>
      </c>
      <c r="G17" s="105">
        <f t="shared" si="0"/>
        <v>11.408199643493761</v>
      </c>
    </row>
    <row r="18" spans="1:7" ht="12.75">
      <c r="A18" s="77" t="s">
        <v>70</v>
      </c>
      <c r="B18" s="80">
        <v>533</v>
      </c>
      <c r="C18" s="81">
        <f>(B18/$B$18)*100</f>
        <v>100</v>
      </c>
      <c r="D18" s="65"/>
      <c r="E18" s="78" t="s">
        <v>170</v>
      </c>
      <c r="F18" s="97">
        <v>21</v>
      </c>
      <c r="G18" s="105">
        <f t="shared" si="0"/>
        <v>3.7433155080213902</v>
      </c>
    </row>
    <row r="19" spans="1:9" ht="12.75">
      <c r="A19" s="82" t="s">
        <v>382</v>
      </c>
      <c r="B19" s="97">
        <v>239</v>
      </c>
      <c r="C19" s="105">
        <f>(B19/$B$18)*100</f>
        <v>44.8405253283302</v>
      </c>
      <c r="D19" s="65"/>
      <c r="E19" s="78" t="s">
        <v>169</v>
      </c>
      <c r="F19" s="98">
        <v>12</v>
      </c>
      <c r="G19" s="105">
        <f t="shared" si="0"/>
        <v>2.13903743315508</v>
      </c>
      <c r="I19" s="117"/>
    </row>
    <row r="20" spans="1:7" ht="12.75">
      <c r="A20" s="82" t="s">
        <v>384</v>
      </c>
      <c r="B20" s="97">
        <v>239</v>
      </c>
      <c r="C20" s="105">
        <f>(B20/$B$18)*100</f>
        <v>44.8405253283302</v>
      </c>
      <c r="D20" s="65"/>
      <c r="E20" s="78" t="s">
        <v>71</v>
      </c>
      <c r="F20" s="97">
        <v>48355</v>
      </c>
      <c r="G20" s="112" t="s">
        <v>261</v>
      </c>
    </row>
    <row r="21" spans="1:7" ht="12.75">
      <c r="A21" s="82" t="s">
        <v>386</v>
      </c>
      <c r="B21" s="97">
        <v>220</v>
      </c>
      <c r="C21" s="105">
        <f>(B21/$B$18)*100</f>
        <v>41.275797373358344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386</v>
      </c>
      <c r="G22" s="105">
        <f>(F22/$F$9)*100</f>
        <v>68.80570409982175</v>
      </c>
    </row>
    <row r="23" spans="1:7" ht="12.75">
      <c r="A23" s="77" t="s">
        <v>73</v>
      </c>
      <c r="B23" s="80">
        <v>73</v>
      </c>
      <c r="C23" s="81">
        <f>(B23/$B$23)*100</f>
        <v>100</v>
      </c>
      <c r="D23" s="65"/>
      <c r="E23" s="78" t="s">
        <v>74</v>
      </c>
      <c r="F23" s="97">
        <v>63653</v>
      </c>
      <c r="G23" s="112" t="s">
        <v>261</v>
      </c>
    </row>
    <row r="24" spans="1:7" ht="12.75">
      <c r="A24" s="82" t="s">
        <v>75</v>
      </c>
      <c r="B24" s="97">
        <v>40</v>
      </c>
      <c r="C24" s="105">
        <f>(B24/$B$23)*100</f>
        <v>54.794520547945204</v>
      </c>
      <c r="D24" s="65"/>
      <c r="E24" s="78" t="s">
        <v>76</v>
      </c>
      <c r="F24" s="97">
        <v>264</v>
      </c>
      <c r="G24" s="105">
        <f>(F24/$F$9)*100</f>
        <v>47.05882352941176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12629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20</v>
      </c>
      <c r="G26" s="105">
        <f>(F26/$F$9)*100</f>
        <v>3.5650623885918007</v>
      </c>
    </row>
    <row r="27" spans="1:7" ht="12.75">
      <c r="A27" s="77" t="s">
        <v>85</v>
      </c>
      <c r="B27" s="80">
        <v>513</v>
      </c>
      <c r="C27" s="81">
        <f>(B27/$B$27)*100</f>
        <v>100</v>
      </c>
      <c r="D27" s="65"/>
      <c r="E27" s="78" t="s">
        <v>78</v>
      </c>
      <c r="F27" s="98">
        <v>10675</v>
      </c>
      <c r="G27" s="112" t="s">
        <v>261</v>
      </c>
    </row>
    <row r="28" spans="1:7" ht="12.75">
      <c r="A28" s="82" t="s">
        <v>86</v>
      </c>
      <c r="B28" s="97">
        <v>398</v>
      </c>
      <c r="C28" s="105">
        <f aca="true" t="shared" si="2" ref="C28:C33">(B28/$B$27)*100</f>
        <v>77.58284600389864</v>
      </c>
      <c r="D28" s="65"/>
      <c r="E28" s="78" t="s">
        <v>79</v>
      </c>
      <c r="F28" s="97">
        <v>12</v>
      </c>
      <c r="G28" s="105">
        <f>(F28/$F$9)*100</f>
        <v>2.13903743315508</v>
      </c>
    </row>
    <row r="29" spans="1:7" ht="12.75">
      <c r="A29" s="82" t="s">
        <v>87</v>
      </c>
      <c r="B29" s="97">
        <v>26</v>
      </c>
      <c r="C29" s="105">
        <f t="shared" si="2"/>
        <v>5.0682261208577</v>
      </c>
      <c r="D29" s="65"/>
      <c r="E29" s="78" t="s">
        <v>80</v>
      </c>
      <c r="F29" s="97">
        <v>2900</v>
      </c>
      <c r="G29" s="112" t="s">
        <v>261</v>
      </c>
    </row>
    <row r="30" spans="1:7" ht="12.75">
      <c r="A30" s="82" t="s">
        <v>88</v>
      </c>
      <c r="B30" s="97">
        <v>8</v>
      </c>
      <c r="C30" s="105">
        <f t="shared" si="2"/>
        <v>1.5594541910331383</v>
      </c>
      <c r="D30" s="65"/>
      <c r="E30" s="78" t="s">
        <v>81</v>
      </c>
      <c r="F30" s="97">
        <v>153</v>
      </c>
      <c r="G30" s="105">
        <f>(F30/$F$9)*100</f>
        <v>27.27272727272727</v>
      </c>
    </row>
    <row r="31" spans="1:7" ht="12.75">
      <c r="A31" s="82" t="s">
        <v>115</v>
      </c>
      <c r="B31" s="97">
        <v>38</v>
      </c>
      <c r="C31" s="105">
        <f t="shared" si="2"/>
        <v>7.4074074074074066</v>
      </c>
      <c r="D31" s="65"/>
      <c r="E31" s="78" t="s">
        <v>82</v>
      </c>
      <c r="F31" s="97">
        <v>26069</v>
      </c>
      <c r="G31" s="112" t="s">
        <v>261</v>
      </c>
    </row>
    <row r="32" spans="1:7" ht="12.75">
      <c r="A32" s="82" t="s">
        <v>89</v>
      </c>
      <c r="B32" s="97">
        <v>30</v>
      </c>
      <c r="C32" s="105">
        <f t="shared" si="2"/>
        <v>5.847953216374268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13</v>
      </c>
      <c r="C33" s="105">
        <f t="shared" si="2"/>
        <v>2.53411306042885</v>
      </c>
      <c r="D33" s="65"/>
      <c r="E33" s="79" t="s">
        <v>84</v>
      </c>
      <c r="F33" s="80">
        <v>328</v>
      </c>
      <c r="G33" s="81">
        <f>(F33/$F$33)*100</f>
        <v>100</v>
      </c>
    </row>
    <row r="34" spans="1:7" ht="12.75">
      <c r="A34" s="82" t="s">
        <v>91</v>
      </c>
      <c r="B34" s="120">
        <v>29.1</v>
      </c>
      <c r="C34" s="112" t="s">
        <v>261</v>
      </c>
      <c r="D34" s="65"/>
      <c r="E34" s="78" t="s">
        <v>383</v>
      </c>
      <c r="F34" s="97">
        <v>4</v>
      </c>
      <c r="G34" s="105">
        <f aca="true" t="shared" si="3" ref="G34:G43">(F34/$F$33)*100</f>
        <v>1.2195121951219512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0</v>
      </c>
      <c r="G35" s="105">
        <f t="shared" si="3"/>
        <v>0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25</v>
      </c>
      <c r="G36" s="105">
        <f t="shared" si="3"/>
        <v>7.621951219512195</v>
      </c>
    </row>
    <row r="37" spans="1:7" ht="12.75">
      <c r="A37" s="77" t="s">
        <v>94</v>
      </c>
      <c r="B37" s="80">
        <v>518</v>
      </c>
      <c r="C37" s="81">
        <f>(B37/$B$37)*100</f>
        <v>100</v>
      </c>
      <c r="D37" s="65"/>
      <c r="E37" s="78" t="s">
        <v>389</v>
      </c>
      <c r="F37" s="97">
        <v>37</v>
      </c>
      <c r="G37" s="105">
        <f t="shared" si="3"/>
        <v>11.28048780487805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54</v>
      </c>
      <c r="G38" s="105">
        <f t="shared" si="3"/>
        <v>16.463414634146343</v>
      </c>
    </row>
    <row r="39" spans="1:7" ht="12.75">
      <c r="A39" s="82" t="s">
        <v>97</v>
      </c>
      <c r="B39" s="98">
        <v>208</v>
      </c>
      <c r="C39" s="105">
        <f>(B39/$B$37)*100</f>
        <v>40.15444015444015</v>
      </c>
      <c r="D39" s="65"/>
      <c r="E39" s="78" t="s">
        <v>393</v>
      </c>
      <c r="F39" s="97">
        <v>73</v>
      </c>
      <c r="G39" s="105">
        <f t="shared" si="3"/>
        <v>22.25609756097561</v>
      </c>
    </row>
    <row r="40" spans="1:7" ht="12.75">
      <c r="A40" s="82" t="s">
        <v>98</v>
      </c>
      <c r="B40" s="98">
        <v>79</v>
      </c>
      <c r="C40" s="105">
        <f>(B40/$B$37)*100</f>
        <v>15.250965250965251</v>
      </c>
      <c r="D40" s="65"/>
      <c r="E40" s="78" t="s">
        <v>68</v>
      </c>
      <c r="F40" s="97">
        <v>61</v>
      </c>
      <c r="G40" s="105">
        <f t="shared" si="3"/>
        <v>18.597560975609756</v>
      </c>
    </row>
    <row r="41" spans="1:7" ht="12.75">
      <c r="A41" s="82" t="s">
        <v>100</v>
      </c>
      <c r="B41" s="98">
        <v>130</v>
      </c>
      <c r="C41" s="105">
        <f>(B41/$B$37)*100</f>
        <v>25.096525096525095</v>
      </c>
      <c r="D41" s="65"/>
      <c r="E41" s="78" t="s">
        <v>69</v>
      </c>
      <c r="F41" s="97">
        <v>43</v>
      </c>
      <c r="G41" s="105">
        <f t="shared" si="3"/>
        <v>13.109756097560975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21</v>
      </c>
      <c r="G42" s="105">
        <f t="shared" si="3"/>
        <v>6.402439024390244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10</v>
      </c>
      <c r="G43" s="105">
        <f t="shared" si="3"/>
        <v>3.048780487804878</v>
      </c>
    </row>
    <row r="44" spans="1:7" ht="12.75">
      <c r="A44" s="82" t="s">
        <v>291</v>
      </c>
      <c r="B44" s="98">
        <v>64</v>
      </c>
      <c r="C44" s="105">
        <f>(B44/$B$37)*100</f>
        <v>12.355212355212355</v>
      </c>
      <c r="D44" s="65"/>
      <c r="E44" s="78" t="s">
        <v>93</v>
      </c>
      <c r="F44" s="97">
        <v>68036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37</v>
      </c>
      <c r="C46" s="105">
        <f>(B46/$B$37)*100</f>
        <v>7.142857142857142</v>
      </c>
      <c r="D46" s="65"/>
      <c r="E46" s="78" t="s">
        <v>96</v>
      </c>
      <c r="F46" s="97">
        <v>30267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39444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29688</v>
      </c>
      <c r="G49" s="114" t="s">
        <v>261</v>
      </c>
    </row>
    <row r="50" spans="1:7" ht="13.5" thickTop="1">
      <c r="A50" s="82" t="s">
        <v>116</v>
      </c>
      <c r="B50" s="98">
        <v>58</v>
      </c>
      <c r="C50" s="105">
        <f t="shared" si="4"/>
        <v>11.196911196911197</v>
      </c>
      <c r="D50" s="65"/>
      <c r="E50" s="78"/>
      <c r="F50" s="86"/>
      <c r="G50" s="85"/>
    </row>
    <row r="51" spans="1:7" ht="12.75">
      <c r="A51" s="82" t="s">
        <v>117</v>
      </c>
      <c r="B51" s="98">
        <v>31</v>
      </c>
      <c r="C51" s="105">
        <f t="shared" si="4"/>
        <v>5.984555984555985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4</v>
      </c>
      <c r="C52" s="105">
        <f t="shared" si="4"/>
        <v>0.7722007722007722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61</v>
      </c>
      <c r="C53" s="105">
        <f t="shared" si="4"/>
        <v>11.776061776061777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9</v>
      </c>
      <c r="C54" s="105">
        <f t="shared" si="4"/>
        <v>1.7374517374517375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22</v>
      </c>
      <c r="C55" s="105">
        <f t="shared" si="4"/>
        <v>4.247104247104247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36</v>
      </c>
      <c r="C57" s="105">
        <f>(B57/$B$37)*100</f>
        <v>6.94980694980695</v>
      </c>
      <c r="D57" s="65"/>
      <c r="E57" s="79" t="s">
        <v>84</v>
      </c>
      <c r="F57" s="80">
        <v>4</v>
      </c>
      <c r="G57" s="105">
        <f>(F57/L57)*100</f>
        <v>1.2195121951219512</v>
      </c>
      <c r="H57" s="79" t="s">
        <v>84</v>
      </c>
      <c r="L57" s="15">
        <v>328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</v>
      </c>
      <c r="G58" s="105">
        <f>(F58/L58)*100</f>
        <v>3.418803418803419</v>
      </c>
      <c r="H58" s="78" t="s">
        <v>118</v>
      </c>
      <c r="L58" s="15">
        <v>117</v>
      </c>
    </row>
    <row r="59" spans="1:12" ht="12.75">
      <c r="A59" s="82" t="s">
        <v>112</v>
      </c>
      <c r="B59" s="98">
        <v>44</v>
      </c>
      <c r="C59" s="105">
        <f>(B59/$B$37)*100</f>
        <v>8.494208494208493</v>
      </c>
      <c r="D59" s="65"/>
      <c r="E59" s="78" t="s">
        <v>120</v>
      </c>
      <c r="F59" s="97">
        <v>2</v>
      </c>
      <c r="G59" s="105">
        <f>(F59/L59)*100</f>
        <v>3.6363636363636362</v>
      </c>
      <c r="H59" s="78" t="s">
        <v>120</v>
      </c>
      <c r="L59" s="15">
        <v>55</v>
      </c>
    </row>
    <row r="60" spans="1:7" ht="12.75">
      <c r="A60" s="82" t="s">
        <v>113</v>
      </c>
      <c r="B60" s="98">
        <v>101</v>
      </c>
      <c r="C60" s="105">
        <f>(B60/$B$37)*100</f>
        <v>19.498069498069498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65</v>
      </c>
      <c r="C62" s="105">
        <f>(B62/$B$37)*100</f>
        <v>12.548262548262548</v>
      </c>
      <c r="D62" s="65"/>
      <c r="E62" s="79" t="s">
        <v>123</v>
      </c>
      <c r="F62" s="80">
        <v>2</v>
      </c>
      <c r="G62" s="105">
        <f>(F62/L62)*100</f>
        <v>6.0606060606060606</v>
      </c>
      <c r="H62" s="79" t="s">
        <v>394</v>
      </c>
      <c r="L62" s="15">
        <v>33</v>
      </c>
    </row>
    <row r="63" spans="1:12" ht="12.75">
      <c r="A63" s="61" t="s">
        <v>293</v>
      </c>
      <c r="B63" s="98">
        <v>31</v>
      </c>
      <c r="C63" s="105">
        <f>(B63/$B$37)*100</f>
        <v>5.984555984555985</v>
      </c>
      <c r="D63" s="65"/>
      <c r="E63" s="78" t="s">
        <v>118</v>
      </c>
      <c r="F63" s="97">
        <v>2</v>
      </c>
      <c r="G63" s="105">
        <f>(F63/L63)*100</f>
        <v>10.526315789473683</v>
      </c>
      <c r="H63" s="78" t="s">
        <v>118</v>
      </c>
      <c r="L63" s="15">
        <v>19</v>
      </c>
    </row>
    <row r="64" spans="1:12" ht="12.75">
      <c r="A64" s="82" t="s">
        <v>114</v>
      </c>
      <c r="B64" s="98">
        <v>56</v>
      </c>
      <c r="C64" s="105">
        <f>(B64/$B$37)*100</f>
        <v>10.81081081081081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11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47</v>
      </c>
      <c r="G66" s="105">
        <f aca="true" t="shared" si="5" ref="G66:G71">(F66/L66)*100</f>
        <v>3.7066246056782335</v>
      </c>
      <c r="H66" s="79" t="s">
        <v>124</v>
      </c>
      <c r="L66" s="15">
        <v>1268</v>
      </c>
    </row>
    <row r="67" spans="1:12" ht="12.75">
      <c r="A67" s="82" t="s">
        <v>126</v>
      </c>
      <c r="B67" s="97">
        <v>345</v>
      </c>
      <c r="C67" s="105">
        <f>(B67/$B$37)*100</f>
        <v>66.6023166023166</v>
      </c>
      <c r="D67" s="65"/>
      <c r="E67" s="78" t="s">
        <v>262</v>
      </c>
      <c r="F67" s="97">
        <v>36</v>
      </c>
      <c r="G67" s="105">
        <f t="shared" si="5"/>
        <v>3.525954946131244</v>
      </c>
      <c r="H67" s="78" t="s">
        <v>262</v>
      </c>
      <c r="L67" s="15">
        <v>1021</v>
      </c>
    </row>
    <row r="68" spans="1:12" ht="12.75">
      <c r="A68" s="82" t="s">
        <v>128</v>
      </c>
      <c r="B68" s="97">
        <v>117</v>
      </c>
      <c r="C68" s="105">
        <f>(B68/$B$37)*100</f>
        <v>22.586872586872587</v>
      </c>
      <c r="D68" s="65"/>
      <c r="E68" s="78" t="s">
        <v>127</v>
      </c>
      <c r="F68" s="97">
        <v>6</v>
      </c>
      <c r="G68" s="105">
        <f t="shared" si="5"/>
        <v>1.875</v>
      </c>
      <c r="H68" s="78" t="s">
        <v>127</v>
      </c>
      <c r="L68" s="15">
        <v>320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8</v>
      </c>
      <c r="G69" s="105">
        <f t="shared" si="5"/>
        <v>3.278688524590164</v>
      </c>
      <c r="H69" s="78" t="s">
        <v>129</v>
      </c>
      <c r="L69" s="15">
        <v>244</v>
      </c>
    </row>
    <row r="70" spans="1:12" ht="12.75">
      <c r="A70" s="82" t="s">
        <v>376</v>
      </c>
      <c r="B70" s="97">
        <v>52</v>
      </c>
      <c r="C70" s="105">
        <f>(B70/$B$37)*100</f>
        <v>10.038610038610038</v>
      </c>
      <c r="D70" s="65"/>
      <c r="E70" s="78" t="s">
        <v>130</v>
      </c>
      <c r="F70" s="97">
        <v>5</v>
      </c>
      <c r="G70" s="105">
        <f t="shared" si="5"/>
        <v>2.6881720430107525</v>
      </c>
      <c r="H70" s="78" t="s">
        <v>130</v>
      </c>
      <c r="L70" s="15">
        <v>186</v>
      </c>
    </row>
    <row r="71" spans="1:12" ht="13.5" thickBot="1">
      <c r="A71" s="90" t="s">
        <v>371</v>
      </c>
      <c r="B71" s="110">
        <v>4</v>
      </c>
      <c r="C71" s="111">
        <f>(B71/$B$37)*100</f>
        <v>0.7722007722007722</v>
      </c>
      <c r="D71" s="91"/>
      <c r="E71" s="92" t="s">
        <v>131</v>
      </c>
      <c r="F71" s="110">
        <v>32</v>
      </c>
      <c r="G71" s="118">
        <f t="shared" si="5"/>
        <v>10.596026490066226</v>
      </c>
      <c r="H71" s="92" t="s">
        <v>131</v>
      </c>
      <c r="L71" s="15">
        <v>302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2539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586</v>
      </c>
      <c r="G9" s="81">
        <f>(F9/$F$9)*100</f>
        <v>100</v>
      </c>
      <c r="I9" s="53"/>
    </row>
    <row r="10" spans="1:7" ht="12.75">
      <c r="A10" s="36" t="s">
        <v>137</v>
      </c>
      <c r="B10" s="97">
        <v>1527</v>
      </c>
      <c r="C10" s="105">
        <f aca="true" t="shared" si="0" ref="C10:C18">(B10/$B$8)*100</f>
        <v>60.14178810555336</v>
      </c>
      <c r="E10" s="32" t="s">
        <v>138</v>
      </c>
      <c r="F10" s="97">
        <v>581</v>
      </c>
      <c r="G10" s="105">
        <f>(F10/$F$9)*100</f>
        <v>99.14675767918088</v>
      </c>
    </row>
    <row r="11" spans="1:7" ht="12.75">
      <c r="A11" s="36" t="s">
        <v>139</v>
      </c>
      <c r="B11" s="97">
        <v>124</v>
      </c>
      <c r="C11" s="105">
        <f t="shared" si="0"/>
        <v>4.8838125246159905</v>
      </c>
      <c r="E11" s="32" t="s">
        <v>140</v>
      </c>
      <c r="F11" s="97">
        <v>5</v>
      </c>
      <c r="G11" s="105">
        <f>(F11/$F$9)*100</f>
        <v>0.8532423208191127</v>
      </c>
    </row>
    <row r="12" spans="1:7" ht="12.75">
      <c r="A12" s="36" t="s">
        <v>141</v>
      </c>
      <c r="B12" s="97">
        <v>415</v>
      </c>
      <c r="C12" s="105">
        <f t="shared" si="0"/>
        <v>16.345017723513195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132</v>
      </c>
      <c r="C13" s="105">
        <f t="shared" si="0"/>
        <v>5.198897203623474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55</v>
      </c>
      <c r="C14" s="105">
        <f t="shared" si="0"/>
        <v>2.1662071681764474</v>
      </c>
      <c r="E14" s="42" t="s">
        <v>145</v>
      </c>
      <c r="F14" s="80">
        <v>383</v>
      </c>
      <c r="G14" s="81">
        <f>(F14/$F$14)*100</f>
        <v>100</v>
      </c>
    </row>
    <row r="15" spans="1:7" ht="12.75">
      <c r="A15" s="36" t="s">
        <v>146</v>
      </c>
      <c r="B15" s="97">
        <v>95</v>
      </c>
      <c r="C15" s="105">
        <f t="shared" si="0"/>
        <v>3.741630563213864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187</v>
      </c>
      <c r="C16" s="105">
        <f t="shared" si="0"/>
        <v>7.365104371799921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4</v>
      </c>
      <c r="C17" s="105">
        <f t="shared" si="0"/>
        <v>0.15754233950374164</v>
      </c>
      <c r="E17" s="1" t="s">
        <v>151</v>
      </c>
      <c r="F17" s="97">
        <v>4</v>
      </c>
      <c r="G17" s="105">
        <f aca="true" t="shared" si="1" ref="G17:G23">(F17/$F$14)*100</f>
        <v>1.0443864229765014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20</v>
      </c>
      <c r="G18" s="105">
        <f t="shared" si="1"/>
        <v>5.221932114882506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65</v>
      </c>
      <c r="G19" s="105">
        <f t="shared" si="1"/>
        <v>16.971279373368144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117</v>
      </c>
      <c r="G20" s="105">
        <f t="shared" si="1"/>
        <v>30.548302872062667</v>
      </c>
    </row>
    <row r="21" spans="1:7" ht="12.75">
      <c r="A21" s="36" t="s">
        <v>156</v>
      </c>
      <c r="B21" s="98">
        <v>37</v>
      </c>
      <c r="C21" s="105">
        <f aca="true" t="shared" si="2" ref="C21:C28">(B21/$B$8)*100</f>
        <v>1.45726664040961</v>
      </c>
      <c r="E21" s="1" t="s">
        <v>157</v>
      </c>
      <c r="F21" s="97">
        <v>105</v>
      </c>
      <c r="G21" s="105">
        <f t="shared" si="1"/>
        <v>27.415143603133156</v>
      </c>
    </row>
    <row r="22" spans="1:7" ht="12.75">
      <c r="A22" s="36" t="s">
        <v>158</v>
      </c>
      <c r="B22" s="98">
        <v>55</v>
      </c>
      <c r="C22" s="105">
        <f t="shared" si="2"/>
        <v>2.1662071681764474</v>
      </c>
      <c r="E22" s="1" t="s">
        <v>159</v>
      </c>
      <c r="F22" s="97">
        <v>64</v>
      </c>
      <c r="G22" s="105">
        <f t="shared" si="1"/>
        <v>16.710182767624023</v>
      </c>
    </row>
    <row r="23" spans="1:7" ht="12.75">
      <c r="A23" s="36" t="s">
        <v>160</v>
      </c>
      <c r="B23" s="98">
        <v>49</v>
      </c>
      <c r="C23" s="105">
        <f t="shared" si="2"/>
        <v>1.929893658920835</v>
      </c>
      <c r="E23" s="1" t="s">
        <v>161</v>
      </c>
      <c r="F23" s="98">
        <v>8</v>
      </c>
      <c r="G23" s="105">
        <f t="shared" si="1"/>
        <v>2.088772845953003</v>
      </c>
    </row>
    <row r="24" spans="1:7" ht="12.75">
      <c r="A24" s="36" t="s">
        <v>162</v>
      </c>
      <c r="B24" s="97">
        <v>533</v>
      </c>
      <c r="C24" s="105">
        <f t="shared" si="2"/>
        <v>20.992516738873572</v>
      </c>
      <c r="E24" s="1" t="s">
        <v>163</v>
      </c>
      <c r="F24" s="97">
        <v>286300</v>
      </c>
      <c r="G24" s="112" t="s">
        <v>261</v>
      </c>
    </row>
    <row r="25" spans="1:7" ht="12.75">
      <c r="A25" s="36" t="s">
        <v>164</v>
      </c>
      <c r="B25" s="97">
        <v>431</v>
      </c>
      <c r="C25" s="105">
        <f t="shared" si="2"/>
        <v>16.975187081528162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409</v>
      </c>
      <c r="C26" s="105">
        <f t="shared" si="2"/>
        <v>16.108704214257582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667</v>
      </c>
      <c r="C27" s="105">
        <f t="shared" si="2"/>
        <v>26.270185112248917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358</v>
      </c>
      <c r="C28" s="105">
        <f t="shared" si="2"/>
        <v>14.100039385584875</v>
      </c>
      <c r="E28" s="32" t="s">
        <v>176</v>
      </c>
      <c r="F28" s="97">
        <v>240</v>
      </c>
      <c r="G28" s="105">
        <f aca="true" t="shared" si="3" ref="G28:G35">(F28/$F$14)*100</f>
        <v>62.66318537859008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8</v>
      </c>
      <c r="C31" s="105">
        <f aca="true" t="shared" si="4" ref="C31:C39">(B31/$B$8)*100</f>
        <v>0.31508467900748327</v>
      </c>
      <c r="E31" s="32" t="s">
        <v>181</v>
      </c>
      <c r="F31" s="97">
        <v>8</v>
      </c>
      <c r="G31" s="105">
        <f t="shared" si="3"/>
        <v>2.088772845953003</v>
      </c>
    </row>
    <row r="32" spans="1:7" ht="12.75">
      <c r="A32" s="36" t="s">
        <v>182</v>
      </c>
      <c r="B32" s="97">
        <v>34</v>
      </c>
      <c r="C32" s="105">
        <f t="shared" si="4"/>
        <v>1.339109885781804</v>
      </c>
      <c r="E32" s="32" t="s">
        <v>183</v>
      </c>
      <c r="F32" s="97">
        <v>16</v>
      </c>
      <c r="G32" s="105">
        <f t="shared" si="3"/>
        <v>4.177545691906006</v>
      </c>
    </row>
    <row r="33" spans="1:7" ht="12.75">
      <c r="A33" s="36" t="s">
        <v>184</v>
      </c>
      <c r="B33" s="97">
        <v>152</v>
      </c>
      <c r="C33" s="105">
        <f t="shared" si="4"/>
        <v>5.986608901142182</v>
      </c>
      <c r="E33" s="32" t="s">
        <v>185</v>
      </c>
      <c r="F33" s="97">
        <v>71</v>
      </c>
      <c r="G33" s="105">
        <f t="shared" si="3"/>
        <v>18.5378590078329</v>
      </c>
    </row>
    <row r="34" spans="1:7" ht="12.75">
      <c r="A34" s="36" t="s">
        <v>186</v>
      </c>
      <c r="B34" s="97">
        <v>442</v>
      </c>
      <c r="C34" s="105">
        <f t="shared" si="4"/>
        <v>17.40842851516345</v>
      </c>
      <c r="E34" s="32" t="s">
        <v>187</v>
      </c>
      <c r="F34" s="97">
        <v>68</v>
      </c>
      <c r="G34" s="105">
        <f t="shared" si="3"/>
        <v>17.75456919060052</v>
      </c>
    </row>
    <row r="35" spans="1:7" ht="12.75">
      <c r="A35" s="36" t="s">
        <v>188</v>
      </c>
      <c r="B35" s="97">
        <v>562</v>
      </c>
      <c r="C35" s="105">
        <f t="shared" si="4"/>
        <v>22.1346987002757</v>
      </c>
      <c r="E35" s="32" t="s">
        <v>189</v>
      </c>
      <c r="F35" s="97">
        <v>77</v>
      </c>
      <c r="G35" s="105">
        <f t="shared" si="3"/>
        <v>20.10443864229765</v>
      </c>
    </row>
    <row r="36" spans="1:7" ht="12.75">
      <c r="A36" s="36" t="s">
        <v>190</v>
      </c>
      <c r="B36" s="97">
        <v>555</v>
      </c>
      <c r="C36" s="105">
        <f t="shared" si="4"/>
        <v>21.85899960614415</v>
      </c>
      <c r="E36" s="32" t="s">
        <v>191</v>
      </c>
      <c r="F36" s="97">
        <v>1592</v>
      </c>
      <c r="G36" s="112" t="s">
        <v>261</v>
      </c>
    </row>
    <row r="37" spans="1:7" ht="12.75">
      <c r="A37" s="36" t="s">
        <v>192</v>
      </c>
      <c r="B37" s="97">
        <v>340</v>
      </c>
      <c r="C37" s="105">
        <f t="shared" si="4"/>
        <v>13.391098857818037</v>
      </c>
      <c r="E37" s="32" t="s">
        <v>193</v>
      </c>
      <c r="F37" s="97">
        <v>143</v>
      </c>
      <c r="G37" s="105">
        <f>(F37/$F$14)*100</f>
        <v>37.33681462140992</v>
      </c>
    </row>
    <row r="38" spans="1:7" ht="12.75">
      <c r="A38" s="36" t="s">
        <v>194</v>
      </c>
      <c r="B38" s="97">
        <v>175</v>
      </c>
      <c r="C38" s="105">
        <f t="shared" si="4"/>
        <v>6.8924773532886965</v>
      </c>
      <c r="E38" s="32" t="s">
        <v>191</v>
      </c>
      <c r="F38" s="97">
        <v>546</v>
      </c>
      <c r="G38" s="112" t="s">
        <v>261</v>
      </c>
    </row>
    <row r="39" spans="1:7" ht="12.75">
      <c r="A39" s="36" t="s">
        <v>195</v>
      </c>
      <c r="B39" s="97">
        <v>271</v>
      </c>
      <c r="C39" s="105">
        <f t="shared" si="4"/>
        <v>10.673493501378495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586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59</v>
      </c>
      <c r="G43" s="105">
        <f aca="true" t="shared" si="5" ref="G43:G48">(F43/$F$14)*100</f>
        <v>15.404699738903393</v>
      </c>
    </row>
    <row r="44" spans="1:7" ht="12.75">
      <c r="A44" s="36" t="s">
        <v>209</v>
      </c>
      <c r="B44" s="98">
        <v>70</v>
      </c>
      <c r="C44" s="105">
        <f aca="true" t="shared" si="6" ref="C44:C49">(B44/$B$42)*100</f>
        <v>11.945392491467576</v>
      </c>
      <c r="E44" s="32" t="s">
        <v>210</v>
      </c>
      <c r="F44" s="97">
        <v>46</v>
      </c>
      <c r="G44" s="105">
        <f t="shared" si="5"/>
        <v>12.010443864229766</v>
      </c>
    </row>
    <row r="45" spans="1:7" ht="12.75">
      <c r="A45" s="36" t="s">
        <v>211</v>
      </c>
      <c r="B45" s="98">
        <v>152</v>
      </c>
      <c r="C45" s="105">
        <f t="shared" si="6"/>
        <v>25.938566552901023</v>
      </c>
      <c r="E45" s="32" t="s">
        <v>212</v>
      </c>
      <c r="F45" s="97">
        <v>47</v>
      </c>
      <c r="G45" s="105">
        <f t="shared" si="5"/>
        <v>12.27154046997389</v>
      </c>
    </row>
    <row r="46" spans="1:7" ht="12.75">
      <c r="A46" s="36" t="s">
        <v>213</v>
      </c>
      <c r="B46" s="98">
        <v>75</v>
      </c>
      <c r="C46" s="105">
        <f t="shared" si="6"/>
        <v>12.798634812286688</v>
      </c>
      <c r="E46" s="32" t="s">
        <v>214</v>
      </c>
      <c r="F46" s="97">
        <v>52</v>
      </c>
      <c r="G46" s="105">
        <f t="shared" si="5"/>
        <v>13.577023498694519</v>
      </c>
    </row>
    <row r="47" spans="1:7" ht="12.75">
      <c r="A47" s="36" t="s">
        <v>215</v>
      </c>
      <c r="B47" s="97">
        <v>111</v>
      </c>
      <c r="C47" s="105">
        <f t="shared" si="6"/>
        <v>18.941979522184297</v>
      </c>
      <c r="E47" s="32" t="s">
        <v>216</v>
      </c>
      <c r="F47" s="97">
        <v>34</v>
      </c>
      <c r="G47" s="105">
        <f t="shared" si="5"/>
        <v>8.87728459530026</v>
      </c>
    </row>
    <row r="48" spans="1:7" ht="12.75">
      <c r="A48" s="36" t="s">
        <v>217</v>
      </c>
      <c r="B48" s="97">
        <v>76</v>
      </c>
      <c r="C48" s="105">
        <f t="shared" si="6"/>
        <v>12.969283276450511</v>
      </c>
      <c r="E48" s="32" t="s">
        <v>218</v>
      </c>
      <c r="F48" s="97">
        <v>145</v>
      </c>
      <c r="G48" s="105">
        <f t="shared" si="5"/>
        <v>37.85900783289817</v>
      </c>
    </row>
    <row r="49" spans="1:7" ht="12.75">
      <c r="A49" s="36" t="s">
        <v>219</v>
      </c>
      <c r="B49" s="97">
        <v>102</v>
      </c>
      <c r="C49" s="105">
        <f t="shared" si="6"/>
        <v>17.4061433447099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133</v>
      </c>
      <c r="G51" s="81">
        <f>(F51/F$51)*100</f>
        <v>100</v>
      </c>
    </row>
    <row r="52" spans="1:7" ht="12.75">
      <c r="A52" s="4" t="s">
        <v>223</v>
      </c>
      <c r="B52" s="97">
        <v>27</v>
      </c>
      <c r="C52" s="105">
        <f>(B52/$B$42)*100</f>
        <v>4.607508532423208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242</v>
      </c>
      <c r="C53" s="105">
        <f>(B53/$B$42)*100</f>
        <v>41.29692832764505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243</v>
      </c>
      <c r="C54" s="105">
        <f>(B54/$B$42)*100</f>
        <v>41.467576791808874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74</v>
      </c>
      <c r="C55" s="105">
        <f>(B55/$B$42)*100</f>
        <v>12.627986348122866</v>
      </c>
      <c r="E55" s="32" t="s">
        <v>230</v>
      </c>
      <c r="F55" s="97">
        <v>16</v>
      </c>
      <c r="G55" s="105">
        <f t="shared" si="7"/>
        <v>12.030075187969924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47</v>
      </c>
      <c r="G56" s="105">
        <f t="shared" si="7"/>
        <v>35.338345864661655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29</v>
      </c>
      <c r="G57" s="105">
        <f t="shared" si="7"/>
        <v>21.804511278195488</v>
      </c>
    </row>
    <row r="58" spans="1:7" ht="12.75">
      <c r="A58" s="36" t="s">
        <v>234</v>
      </c>
      <c r="B58" s="97">
        <v>416</v>
      </c>
      <c r="C58" s="105">
        <f aca="true" t="shared" si="8" ref="C58:C66">(B58/$B$42)*100</f>
        <v>70.98976109215018</v>
      </c>
      <c r="E58" s="32" t="s">
        <v>235</v>
      </c>
      <c r="F58" s="97">
        <v>8</v>
      </c>
      <c r="G58" s="105">
        <f t="shared" si="7"/>
        <v>6.015037593984962</v>
      </c>
    </row>
    <row r="59" spans="1:7" ht="12.75">
      <c r="A59" s="36" t="s">
        <v>236</v>
      </c>
      <c r="B59" s="97">
        <v>8</v>
      </c>
      <c r="C59" s="105">
        <f t="shared" si="8"/>
        <v>1.3651877133105803</v>
      </c>
      <c r="E59" s="32" t="s">
        <v>237</v>
      </c>
      <c r="F59" s="98">
        <v>8</v>
      </c>
      <c r="G59" s="105">
        <f t="shared" si="7"/>
        <v>6.015037593984962</v>
      </c>
    </row>
    <row r="60" spans="1:7" ht="12.75">
      <c r="A60" s="36" t="s">
        <v>238</v>
      </c>
      <c r="B60" s="97">
        <v>135</v>
      </c>
      <c r="C60" s="105">
        <f t="shared" si="8"/>
        <v>23.037542662116042</v>
      </c>
      <c r="E60" s="32" t="s">
        <v>239</v>
      </c>
      <c r="F60" s="97">
        <v>25</v>
      </c>
      <c r="G60" s="105">
        <f t="shared" si="7"/>
        <v>18.796992481203006</v>
      </c>
    </row>
    <row r="61" spans="1:7" ht="12.75">
      <c r="A61" s="36" t="s">
        <v>240</v>
      </c>
      <c r="B61" s="97">
        <v>24</v>
      </c>
      <c r="C61" s="105">
        <f t="shared" si="8"/>
        <v>4.09556313993174</v>
      </c>
      <c r="E61" s="32" t="s">
        <v>163</v>
      </c>
      <c r="F61" s="97">
        <v>697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3</v>
      </c>
      <c r="C63" s="105">
        <f t="shared" si="8"/>
        <v>0.5119453924914675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13</v>
      </c>
      <c r="G65" s="105">
        <f aca="true" t="shared" si="9" ref="G65:G71">(F65/F$51)*100</f>
        <v>9.774436090225564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26</v>
      </c>
      <c r="G66" s="105">
        <f t="shared" si="9"/>
        <v>19.548872180451127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11</v>
      </c>
      <c r="G67" s="105">
        <f t="shared" si="9"/>
        <v>8.270676691729323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15</v>
      </c>
      <c r="G68" s="105">
        <f t="shared" si="9"/>
        <v>11.278195488721805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13</v>
      </c>
      <c r="G69" s="105">
        <f t="shared" si="9"/>
        <v>9.774436090225564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28</v>
      </c>
      <c r="G70" s="105">
        <f t="shared" si="9"/>
        <v>21.052631578947366</v>
      </c>
    </row>
    <row r="71" spans="1:7" ht="12.75">
      <c r="A71" s="54" t="s">
        <v>252</v>
      </c>
      <c r="B71" s="103">
        <v>8</v>
      </c>
      <c r="C71" s="115">
        <f>(B71/$B$42)*100</f>
        <v>1.3651877133105803</v>
      </c>
      <c r="D71" s="41"/>
      <c r="E71" s="44" t="s">
        <v>220</v>
      </c>
      <c r="F71" s="103">
        <v>27</v>
      </c>
      <c r="G71" s="115">
        <f t="shared" si="9"/>
        <v>20.30075187969925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2002-06-12T15:36:16Z</dcterms:modified>
  <cp:category/>
  <cp:version/>
  <cp:contentType/>
  <cp:contentStatus/>
</cp:coreProperties>
</file>