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<sst xmlns="http://schemas.openxmlformats.org/spreadsheetml/2006/main" count="696" uniqueCount="437">
  <si>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</si>
  <si>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</si>
  <si>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</si>
  <si>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</si>
  <si>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</si>
  <si>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</si>
  <si>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</si>
  <si>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</si>
  <si>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</si>
  <si>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</si>
  <si>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</si>
  <si>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</si>
  <si>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</si>
  <si>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</si>
  <si>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</si>
  <si>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</si>
  <si>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</si>
  <si>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</si>
  <si>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</si>
  <si>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</si>
  <si>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</si>
  <si>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</si>
  <si>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</si>
  <si>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</si>
  <si>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</si>
  <si>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</si>
  <si>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</si>
  <si>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</si>
  <si>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</si>
  <si>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</si>
  <si>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</si>
  <si>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</si>
  <si>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</si>
  <si>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</si>
  <si>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</si>
  <si>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</si>
  <si>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</si>
  <si>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</si>
  <si>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</si>
  <si>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</si>
  <si>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</si>
  <si>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</si>
  <si>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</si>
  <si>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</si>
  <si>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</si>
  <si>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</si>
  <si>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</si>
  <si>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</si>
  <si>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</si>
  <si>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</si>
  <si>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</si>
  <si>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</si>
  <si>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</si>
  <si>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</si>
  <si>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</si>
  <si>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</si>
  <si>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</si>
  <si>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</si>
  <si>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</si>
  <si>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</si>
  <si>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</si>
  <si>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</si>
  <si>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</si>
  <si>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</si>
  <si>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</si>
  <si>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</si>
  <si>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</si>
  <si>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</si>
  <si>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</si>
  <si>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</si>
  <si>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</si>
  <si>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</si>
  <si>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</si>
  <si>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</si>
  <si>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</si>
  <si>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</si>
  <si>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</si>
  <si>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</si>
  <si>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</si>
  <si>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</si>
  <si>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</si>
  <si>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</si>
  <si>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</si>
  <si>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</si>
  <si>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</si>
  <si>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</si>
  <si>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</si>
  <si>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</si>
  <si>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</si>
  <si>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</si>
  <si>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</si>
  <si>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</si>
  <si>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</si>
  <si>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</si>
  <si>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</si>
  <si>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</si>
  <si>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</si>
  <si>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</si>
  <si>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</si>
  <si>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</si>
  <si>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</si>
  <si>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</si>
  <si>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</si>
  <si>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</si>
  <si>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</si>
  <si>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</si>
  <si>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</si>
  <si>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</si>
  <si>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</si>
  <si>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</si>
  <si>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</si>
  <si>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</si>
  <si>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</si>
  <si>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</si>
  <si>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</si>
  <si>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</si>
  <si>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</si>
  <si>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</si>
  <si>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</si>
  <si>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</si>
  <si>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</si>
  <si>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</si>
  <si>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</si>
  <si>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</si>
  <si>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</si>
  <si>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</si>
  <si>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</si>
  <si>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</si>
  <si>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</si>
  <si>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</si>
  <si>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</si>
  <si>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</si>
  <si>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</si>
  <si>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</si>
  <si>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</si>
  <si>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</si>
  <si>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</si>
  <si>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</si>
  <si>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</si>
  <si>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</si>
  <si>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</si>
  <si>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</si>
  <si>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</si>
  <si>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</si>
  <si>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</si>
  <si>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</si>
  <si>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</si>
  <si>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</si>
  <si>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</si>
  <si>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</si>
  <si>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</si>
  <si>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</si>
  <si>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</si>
  <si>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</si>
  <si>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</si>
  <si>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</si>
  <si>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</si>
  <si>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</si>
  <si>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</si>
  <si>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</si>
  <si>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</si>
  <si>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</si>
  <si>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</si>
  <si>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</si>
  <si>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</si>
  <si>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</si>
  <si>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</si>
  <si>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</si>
  <si>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</si>
  <si>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</si>
  <si>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</si>
  <si>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</si>
  <si>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</si>
  <si>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</si>
  <si>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</si>
  <si>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</si>
  <si>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</si>
  <si>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</si>
  <si>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</si>
  <si>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</si>
  <si>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</si>
  <si>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</si>
  <si>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</si>
  <si>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</si>
  <si>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</si>
  <si>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</si>
  <si>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</si>
  <si>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</si>
  <si>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</si>
  <si>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</si>
  <si>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</si>
  <si>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</si>
  <si>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</si>
  <si>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</si>
  <si>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</si>
  <si>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</si>
  <si>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</si>
  <si>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</si>
  <si>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</si>
  <si>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</si>
  <si>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</si>
  <si>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</si>
  <si>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</si>
  <si>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</si>
  <si>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</si>
  <si>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</si>
  <si>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</si>
  <si>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</si>
  <si>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</si>
  <si>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</si>
  <si>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</si>
  <si>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</si>
  <si>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</si>
  <si>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</si>
  <si>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</si>
  <si>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</si>
  <si>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</si>
  <si>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</si>
  <si>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</si>
  <si>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</si>
  <si>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</si>
  <si>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</si>
  <si>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</si>
  <si>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</si>
  <si>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</si>
  <si>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</si>
  <si>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</si>
  <si>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</si>
  <si>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</si>
  <si>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</si>
  <si>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</si>
  <si>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</si>
  <si>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</si>
  <si>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</si>
  <si>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</si>
  <si>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</si>
  <si>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</si>
  <si>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</si>
  <si>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</si>
  <si>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</si>
  <si>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</si>
  <si>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</si>
  <si>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</si>
  <si>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</si>
  <si>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</si>
  <si>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</si>
  <si>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</si>
  <si>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</si>
  <si>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</si>
  <si>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</si>
  <si>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</si>
  <si>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</si>
  <si>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</si>
  <si>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</si>
  <si>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</si>
  <si>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</si>
  <si>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</si>
  <si>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</si>
  <si>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</si>
  <si>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</si>
  <si>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</si>
  <si>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</si>
  <si>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</si>
  <si>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</si>
  <si>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</si>
  <si>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</si>
  <si>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</si>
  <si>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</si>
  <si>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</si>
  <si>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</si>
  <si>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</si>
  <si>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</si>
  <si>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</si>
  <si>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</si>
  <si>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</si>
  <si>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</si>
  <si>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</si>
  <si>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</si>
  <si>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</si>
  <si>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</si>
  <si>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</si>
  <si>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</si>
  <si>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</si>
  <si>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</si>
  <si>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</si>
  <si>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</si>
  <si>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</si>
  <si>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</si>
  <si>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</si>
  <si>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</si>
  <si>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</si>
  <si>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</si>
  <si>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</si>
  <si>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</si>
  <si>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</si>
  <si>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</si>
  <si>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</si>
  <si>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</si>
  <si>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</si>
  <si>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</si>
  <si>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</si>
  <si>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</si>
  <si>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</si>
  <si>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</si>
  <si>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</si>
  <si>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</si>
  <si>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</si>
  <si>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</si>
  <si>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</si>
  <si>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</si>
  <si>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</si>
  <si>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</si>
  <si>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</si>
  <si>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</si>
  <si>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</si>
  <si>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</si>
  <si>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</si>
  <si>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</si>
  <si>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</si>
  <si>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</si>
  <si>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</si>
  <si>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</si>
  <si>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</si>
  <si>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</si>
  <si>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</si>
  <si>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</si>
  <si>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</si>
  <si>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</si>
  <si>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</si>
  <si>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</si>
  <si>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</si>
  <si>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</si>
  <si>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</si>
  <si>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</si>
  <si>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</si>
  <si>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</si>
  <si>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</si>
  <si>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</si>
  <si>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</si>
  <si>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</si>
  <si>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</si>
  <si>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</si>
  <si>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</si>
  <si>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</si>
  <si>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</si>
  <si>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</si>
  <si>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</si>
  <si>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</si>
  <si>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</si>
  <si>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</si>
  <si>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</si>
  <si>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</si>
  <si>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</si>
  <si>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</si>
  <si>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</si>
  <si>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</si>
  <si>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</si>
  <si>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</si>
  <si>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</si>
  <si>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</si>
  <si>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</si>
  <si>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</si>
  <si>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</si>
  <si>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</si>
  <si>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</si>
  <si>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</si>
  <si>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</si>
  <si>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</si>
  <si>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</si>
  <si>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</si>
  <si>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</si>
  <si>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</si>
  <si>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</si>
  <si>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</si>
  <si>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</si>
  <si>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</si>
  <si>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</si>
  <si>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</si>
  <si>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</si>
  <si>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</si>
  <si>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</si>
  <si>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</si>
  <si>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</si>
  <si>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</si>
  <si>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</si>
  <si>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</si>
  <si>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</si>
  <si>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</si>
  <si>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</si>
  <si>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</si>
  <si>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</si>
  <si>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</si>
  <si>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</si>
  <si>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</si>
  <si>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</si>
  <si>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</si>
  <si>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Beachwood borough, Ocean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</si>
  <si>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Beachwood borough</t>
    </r>
    <r>
      <rPr>
        <b/>
        <sz val="12"/>
        <rFont val="Arial"/>
        <family val="2"/>
      </rPr>
      <t>,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</si>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</sst>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10375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10375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5111</v>
      </c>
      <c r="C9" s="151">
        <f>(B9/$B$7)*100</f>
        <v>49.26265060240964</v>
      </c>
      <c r="D9" s="152"/>
      <c r="E9" s="152" t="s">
        <v>403</v>
      </c>
      <c r="F9" s="150">
        <v>438</v>
      </c>
      <c r="G9" s="153">
        <f t="shared" si="0"/>
        <v>4.2216867469879515</v>
      </c>
    </row>
    <row r="10" spans="1:7" ht="12.75">
      <c r="A10" s="149" t="s">
        <v>404</v>
      </c>
      <c r="B10" s="150">
        <v>5264</v>
      </c>
      <c r="C10" s="151">
        <f>(B10/$B$7)*100</f>
        <v>50.73734939759036</v>
      </c>
      <c r="D10" s="152"/>
      <c r="E10" s="152" t="s">
        <v>405</v>
      </c>
      <c r="F10" s="150">
        <v>106</v>
      </c>
      <c r="G10" s="153">
        <f t="shared" si="0"/>
        <v>1.0216867469879518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196</v>
      </c>
      <c r="G11" s="153">
        <f t="shared" si="0"/>
        <v>1.889156626506024</v>
      </c>
    </row>
    <row r="12" spans="1:7" ht="12.75">
      <c r="A12" s="149" t="s">
        <v>407</v>
      </c>
      <c r="B12" s="150">
        <v>720</v>
      </c>
      <c r="C12" s="151">
        <f aca="true" t="shared" si="1" ref="C12:C24">B12*100/B$7</f>
        <v>6.9397590361445785</v>
      </c>
      <c r="D12" s="152"/>
      <c r="E12" s="152" t="s">
        <v>408</v>
      </c>
      <c r="F12" s="150">
        <v>53</v>
      </c>
      <c r="G12" s="153">
        <f t="shared" si="0"/>
        <v>0.5108433734939759</v>
      </c>
    </row>
    <row r="13" spans="1:7" ht="12.75">
      <c r="A13" s="149" t="s">
        <v>409</v>
      </c>
      <c r="B13" s="150">
        <v>870</v>
      </c>
      <c r="C13" s="151">
        <f t="shared" si="1"/>
        <v>8.385542168674698</v>
      </c>
      <c r="D13" s="152"/>
      <c r="E13" s="152" t="s">
        <v>410</v>
      </c>
      <c r="F13" s="150">
        <v>83</v>
      </c>
      <c r="G13" s="153">
        <f t="shared" si="0"/>
        <v>0.8</v>
      </c>
    </row>
    <row r="14" spans="1:7" ht="12.75">
      <c r="A14" s="149" t="s">
        <v>411</v>
      </c>
      <c r="B14" s="150">
        <v>889</v>
      </c>
      <c r="C14" s="151">
        <f t="shared" si="1"/>
        <v>8.568674698795181</v>
      </c>
      <c r="D14" s="152"/>
      <c r="E14" s="152" t="s">
        <v>412</v>
      </c>
      <c r="F14" s="150">
        <v>9937</v>
      </c>
      <c r="G14" s="153">
        <f t="shared" si="0"/>
        <v>95.77831325301204</v>
      </c>
    </row>
    <row r="15" spans="1:7" ht="12.75">
      <c r="A15" s="149" t="s">
        <v>413</v>
      </c>
      <c r="B15" s="150">
        <v>750</v>
      </c>
      <c r="C15" s="151">
        <f t="shared" si="1"/>
        <v>7.228915662650603</v>
      </c>
      <c r="D15" s="152"/>
      <c r="E15" s="152" t="s">
        <v>414</v>
      </c>
      <c r="F15" s="150">
        <v>9635</v>
      </c>
      <c r="G15" s="153">
        <f t="shared" si="0"/>
        <v>92.86746987951807</v>
      </c>
    </row>
    <row r="16" spans="1:7" ht="12.75">
      <c r="A16" s="149" t="s">
        <v>415</v>
      </c>
      <c r="B16" s="150">
        <v>503</v>
      </c>
      <c r="C16" s="151">
        <f t="shared" si="1"/>
        <v>4.848192771084338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1416</v>
      </c>
      <c r="C17" s="151">
        <f t="shared" si="1"/>
        <v>13.648192771084338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1990</v>
      </c>
      <c r="C18" s="151">
        <f t="shared" si="1"/>
        <v>19.180722891566266</v>
      </c>
      <c r="D18" s="152"/>
      <c r="E18" s="143" t="s">
        <v>419</v>
      </c>
      <c r="F18" s="141">
        <v>10375</v>
      </c>
      <c r="G18" s="148">
        <v>100</v>
      </c>
    </row>
    <row r="19" spans="1:7" ht="12.75">
      <c r="A19" s="149" t="s">
        <v>420</v>
      </c>
      <c r="B19" s="150">
        <v>1524</v>
      </c>
      <c r="C19" s="151">
        <f t="shared" si="1"/>
        <v>14.689156626506024</v>
      </c>
      <c r="D19" s="152"/>
      <c r="E19" s="152" t="s">
        <v>421</v>
      </c>
      <c r="F19" s="150">
        <v>10369</v>
      </c>
      <c r="G19" s="153">
        <f aca="true" t="shared" si="2" ref="G19:G30">F19*100/F$18</f>
        <v>99.94216867469879</v>
      </c>
    </row>
    <row r="20" spans="1:7" ht="12.75">
      <c r="A20" s="149" t="s">
        <v>422</v>
      </c>
      <c r="B20" s="150">
        <v>494</v>
      </c>
      <c r="C20" s="151">
        <f t="shared" si="1"/>
        <v>4.7614457831325305</v>
      </c>
      <c r="D20" s="152"/>
      <c r="E20" s="152" t="s">
        <v>423</v>
      </c>
      <c r="F20" s="150">
        <v>3475</v>
      </c>
      <c r="G20" s="153">
        <f t="shared" si="2"/>
        <v>33.493975903614455</v>
      </c>
    </row>
    <row r="21" spans="1:7" ht="12.75">
      <c r="A21" s="149" t="s">
        <v>424</v>
      </c>
      <c r="B21" s="150">
        <v>323</v>
      </c>
      <c r="C21" s="151">
        <f t="shared" si="1"/>
        <v>3.113253012048193</v>
      </c>
      <c r="D21" s="152"/>
      <c r="E21" s="152" t="s">
        <v>425</v>
      </c>
      <c r="F21" s="150">
        <v>2260</v>
      </c>
      <c r="G21" s="153">
        <f t="shared" si="2"/>
        <v>21.783132530120483</v>
      </c>
    </row>
    <row r="22" spans="1:7" ht="12.75">
      <c r="A22" s="149" t="s">
        <v>426</v>
      </c>
      <c r="B22" s="150">
        <v>515</v>
      </c>
      <c r="C22" s="151">
        <f t="shared" si="1"/>
        <v>4.963855421686747</v>
      </c>
      <c r="D22" s="152"/>
      <c r="E22" s="152" t="s">
        <v>427</v>
      </c>
      <c r="F22" s="150">
        <v>3723</v>
      </c>
      <c r="G22" s="153">
        <f t="shared" si="2"/>
        <v>35.88433734939759</v>
      </c>
    </row>
    <row r="23" spans="1:7" ht="12.75">
      <c r="A23" s="149" t="s">
        <v>428</v>
      </c>
      <c r="B23" s="150">
        <v>312</v>
      </c>
      <c r="C23" s="151">
        <f t="shared" si="1"/>
        <v>3.0072289156626506</v>
      </c>
      <c r="D23" s="152"/>
      <c r="E23" s="152" t="s">
        <v>429</v>
      </c>
      <c r="F23" s="150">
        <v>2720</v>
      </c>
      <c r="G23" s="153">
        <f t="shared" si="2"/>
        <v>26.216867469879517</v>
      </c>
    </row>
    <row r="24" spans="1:7" ht="12.75">
      <c r="A24" s="149" t="s">
        <v>430</v>
      </c>
      <c r="B24" s="150">
        <v>69</v>
      </c>
      <c r="C24" s="151">
        <f t="shared" si="1"/>
        <v>0.6650602409638554</v>
      </c>
      <c r="D24" s="152"/>
      <c r="E24" s="152" t="s">
        <v>431</v>
      </c>
      <c r="F24" s="150">
        <v>515</v>
      </c>
      <c r="G24" s="153">
        <f t="shared" si="2"/>
        <v>4.963855421686747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197</v>
      </c>
      <c r="G25" s="153">
        <f t="shared" si="2"/>
        <v>1.8987951807228916</v>
      </c>
    </row>
    <row r="26" spans="1:7" ht="12.75">
      <c r="A26" s="149" t="s">
        <v>433</v>
      </c>
      <c r="B26" s="155">
        <v>35.2</v>
      </c>
      <c r="C26" s="156" t="s">
        <v>261</v>
      </c>
      <c r="D26" s="152"/>
      <c r="E26" s="157" t="s">
        <v>434</v>
      </c>
      <c r="F26" s="158">
        <v>396</v>
      </c>
      <c r="G26" s="153">
        <f t="shared" si="2"/>
        <v>3.816867469879518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166</v>
      </c>
      <c r="G27" s="153">
        <f t="shared" si="2"/>
        <v>1.6</v>
      </c>
    </row>
    <row r="28" spans="1:7" ht="12.75">
      <c r="A28" s="149" t="s">
        <v>262</v>
      </c>
      <c r="B28" s="150">
        <v>7415</v>
      </c>
      <c r="C28" s="151">
        <f aca="true" t="shared" si="3" ref="C28:C35">B28*100/B$7</f>
        <v>71.46987951807229</v>
      </c>
      <c r="D28" s="152"/>
      <c r="E28" s="152" t="s">
        <v>436</v>
      </c>
      <c r="F28" s="150">
        <v>6</v>
      </c>
      <c r="G28" s="153">
        <f t="shared" si="2"/>
        <v>0.05783132530120482</v>
      </c>
    </row>
    <row r="29" spans="1:7" ht="12.75">
      <c r="A29" s="149" t="s">
        <v>0</v>
      </c>
      <c r="B29" s="150">
        <v>3633</v>
      </c>
      <c r="C29" s="151">
        <f t="shared" si="3"/>
        <v>35.01686746987952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3782</v>
      </c>
      <c r="C30" s="151">
        <f t="shared" si="3"/>
        <v>36.45301204819277</v>
      </c>
      <c r="D30" s="152"/>
      <c r="E30" s="152" t="s">
        <v>3</v>
      </c>
      <c r="F30" s="150">
        <v>6</v>
      </c>
      <c r="G30" s="153">
        <f t="shared" si="2"/>
        <v>0.05783132530120482</v>
      </c>
    </row>
    <row r="31" spans="1:7" ht="12.75">
      <c r="A31" s="149" t="s">
        <v>4</v>
      </c>
      <c r="B31" s="150">
        <v>7038</v>
      </c>
      <c r="C31" s="151">
        <f t="shared" si="3"/>
        <v>67.83614457831325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1074</v>
      </c>
      <c r="C32" s="151">
        <f t="shared" si="3"/>
        <v>10.351807228915662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896</v>
      </c>
      <c r="C33" s="151">
        <f t="shared" si="3"/>
        <v>8.636144578313253</v>
      </c>
      <c r="D33" s="152"/>
      <c r="E33" s="143" t="s">
        <v>8</v>
      </c>
      <c r="F33" s="141">
        <v>3475</v>
      </c>
      <c r="G33" s="148">
        <v>100</v>
      </c>
    </row>
    <row r="34" spans="1:7" ht="12.75">
      <c r="A34" s="149" t="s">
        <v>0</v>
      </c>
      <c r="B34" s="150">
        <v>389</v>
      </c>
      <c r="C34" s="151">
        <f t="shared" si="3"/>
        <v>3.7493975903614456</v>
      </c>
      <c r="D34" s="152"/>
      <c r="E34" s="152" t="s">
        <v>9</v>
      </c>
      <c r="F34" s="150">
        <v>2817</v>
      </c>
      <c r="G34" s="153">
        <f aca="true" t="shared" si="4" ref="G34:G42">F34*100/F$33</f>
        <v>81.06474820143885</v>
      </c>
    </row>
    <row r="35" spans="1:7" ht="12.75">
      <c r="A35" s="149" t="s">
        <v>2</v>
      </c>
      <c r="B35" s="150">
        <v>507</v>
      </c>
      <c r="C35" s="151">
        <f t="shared" si="3"/>
        <v>4.886746987951807</v>
      </c>
      <c r="D35" s="152"/>
      <c r="E35" s="152" t="s">
        <v>10</v>
      </c>
      <c r="F35" s="150">
        <v>1458</v>
      </c>
      <c r="G35" s="153">
        <f t="shared" si="4"/>
        <v>41.9568345323741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2260</v>
      </c>
      <c r="G36" s="153">
        <f t="shared" si="4"/>
        <v>65.03597122302158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1189</v>
      </c>
      <c r="G37" s="153">
        <f t="shared" si="4"/>
        <v>34.21582733812949</v>
      </c>
    </row>
    <row r="38" spans="1:7" ht="12.75">
      <c r="A38" s="163" t="s">
        <v>13</v>
      </c>
      <c r="B38" s="150">
        <v>10277</v>
      </c>
      <c r="C38" s="151">
        <f aca="true" t="shared" si="5" ref="C38:C56">B38*100/B$7</f>
        <v>99.05542168674698</v>
      </c>
      <c r="D38" s="152"/>
      <c r="E38" s="152" t="s">
        <v>14</v>
      </c>
      <c r="F38" s="150">
        <v>395</v>
      </c>
      <c r="G38" s="153">
        <f t="shared" si="4"/>
        <v>11.366906474820144</v>
      </c>
    </row>
    <row r="39" spans="1:7" ht="12.75">
      <c r="A39" s="149" t="s">
        <v>15</v>
      </c>
      <c r="B39" s="150">
        <v>9925</v>
      </c>
      <c r="C39" s="151">
        <f t="shared" si="5"/>
        <v>95.66265060240964</v>
      </c>
      <c r="D39" s="152"/>
      <c r="E39" s="152" t="s">
        <v>10</v>
      </c>
      <c r="F39" s="150">
        <v>188</v>
      </c>
      <c r="G39" s="153">
        <f t="shared" si="4"/>
        <v>5.410071942446043</v>
      </c>
    </row>
    <row r="40" spans="1:7" ht="12.75">
      <c r="A40" s="149" t="s">
        <v>16</v>
      </c>
      <c r="B40" s="150">
        <v>101</v>
      </c>
      <c r="C40" s="151">
        <f t="shared" si="5"/>
        <v>0.9734939759036144</v>
      </c>
      <c r="D40" s="152"/>
      <c r="E40" s="152" t="s">
        <v>17</v>
      </c>
      <c r="F40" s="150">
        <v>658</v>
      </c>
      <c r="G40" s="153">
        <f t="shared" si="4"/>
        <v>18.93525179856115</v>
      </c>
    </row>
    <row r="41" spans="1:7" ht="12.75">
      <c r="A41" s="149" t="s">
        <v>18</v>
      </c>
      <c r="B41" s="150">
        <v>13</v>
      </c>
      <c r="C41" s="151">
        <f t="shared" si="5"/>
        <v>0.12530120481927712</v>
      </c>
      <c r="D41" s="152"/>
      <c r="E41" s="152" t="s">
        <v>19</v>
      </c>
      <c r="F41" s="150">
        <v>521</v>
      </c>
      <c r="G41" s="153">
        <f t="shared" si="4"/>
        <v>14.992805755395683</v>
      </c>
    </row>
    <row r="42" spans="1:7" ht="12.75">
      <c r="A42" s="149" t="s">
        <v>20</v>
      </c>
      <c r="B42" s="150">
        <v>117</v>
      </c>
      <c r="C42" s="151">
        <f t="shared" si="5"/>
        <v>1.127710843373494</v>
      </c>
      <c r="D42" s="152"/>
      <c r="E42" s="152" t="s">
        <v>21</v>
      </c>
      <c r="F42" s="150">
        <v>199</v>
      </c>
      <c r="G42" s="153">
        <f t="shared" si="4"/>
        <v>5.726618705035971</v>
      </c>
    </row>
    <row r="43" spans="1:7" ht="12.75">
      <c r="A43" s="149" t="s">
        <v>22</v>
      </c>
      <c r="B43" s="150">
        <v>13</v>
      </c>
      <c r="C43" s="151">
        <f t="shared" si="5"/>
        <v>0.12530120481927712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18</v>
      </c>
      <c r="C44" s="151">
        <f t="shared" si="5"/>
        <v>0.17349397590361446</v>
      </c>
      <c r="D44" s="152"/>
      <c r="E44" s="152" t="s">
        <v>24</v>
      </c>
      <c r="F44" s="160">
        <v>1584</v>
      </c>
      <c r="G44" s="164">
        <f>F44*100/F33</f>
        <v>45.58273381294964</v>
      </c>
    </row>
    <row r="45" spans="1:7" ht="12.75">
      <c r="A45" s="149" t="s">
        <v>25</v>
      </c>
      <c r="B45" s="150">
        <v>46</v>
      </c>
      <c r="C45" s="151">
        <f t="shared" si="5"/>
        <v>0.4433734939759036</v>
      </c>
      <c r="D45" s="152"/>
      <c r="E45" s="152" t="s">
        <v>26</v>
      </c>
      <c r="F45" s="160">
        <v>678</v>
      </c>
      <c r="G45" s="164">
        <f>F45*100/F33</f>
        <v>19.510791366906474</v>
      </c>
    </row>
    <row r="46" spans="1:7" ht="12.75">
      <c r="A46" s="149" t="s">
        <v>27</v>
      </c>
      <c r="B46" s="150">
        <v>6</v>
      </c>
      <c r="C46" s="151">
        <f t="shared" si="5"/>
        <v>0.05783132530120482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26</v>
      </c>
      <c r="C47" s="151">
        <f t="shared" si="5"/>
        <v>0.25060240963855424</v>
      </c>
      <c r="D47" s="152"/>
      <c r="E47" s="152" t="s">
        <v>29</v>
      </c>
      <c r="F47" s="165">
        <v>2.98</v>
      </c>
      <c r="G47" s="166" t="s">
        <v>261</v>
      </c>
    </row>
    <row r="48" spans="1:7" ht="12.75">
      <c r="A48" s="149" t="s">
        <v>30</v>
      </c>
      <c r="B48" s="150">
        <v>1</v>
      </c>
      <c r="C48" s="151">
        <f t="shared" si="5"/>
        <v>0.00963855421686747</v>
      </c>
      <c r="D48" s="152"/>
      <c r="E48" s="152" t="s">
        <v>31</v>
      </c>
      <c r="F48" s="145">
        <v>3.31</v>
      </c>
      <c r="G48" s="166" t="s">
        <v>261</v>
      </c>
    </row>
    <row r="49" spans="1:7" ht="14.25">
      <c r="A49" s="149" t="s">
        <v>32</v>
      </c>
      <c r="B49" s="150">
        <v>7</v>
      </c>
      <c r="C49" s="151">
        <f t="shared" si="5"/>
        <v>0.06746987951807229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6</v>
      </c>
      <c r="C50" s="151">
        <f t="shared" si="5"/>
        <v>0.05783132530120482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3623</v>
      </c>
      <c r="G51" s="148">
        <v>100</v>
      </c>
    </row>
    <row r="52" spans="1:7" ht="12.75">
      <c r="A52" s="149" t="s">
        <v>37</v>
      </c>
      <c r="B52" s="150">
        <v>2</v>
      </c>
      <c r="C52" s="151">
        <f t="shared" si="5"/>
        <v>0.01927710843373494</v>
      </c>
      <c r="D52" s="152"/>
      <c r="E52" s="152" t="s">
        <v>38</v>
      </c>
      <c r="F52" s="150">
        <v>3475</v>
      </c>
      <c r="G52" s="153">
        <f>F52*100/F$51</f>
        <v>95.91498757935413</v>
      </c>
    </row>
    <row r="53" spans="1:7" ht="12.75">
      <c r="A53" s="149" t="s">
        <v>39</v>
      </c>
      <c r="B53" s="150">
        <v>4</v>
      </c>
      <c r="C53" s="151">
        <f t="shared" si="5"/>
        <v>0.03855421686746988</v>
      </c>
      <c r="D53" s="152"/>
      <c r="E53" s="152" t="s">
        <v>40</v>
      </c>
      <c r="F53" s="150">
        <v>148</v>
      </c>
      <c r="G53" s="153">
        <f>F53*100/F$51</f>
        <v>4.0850124206458736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48</v>
      </c>
      <c r="G54" s="153">
        <f>F54*100/F$51</f>
        <v>1.3248688931824455</v>
      </c>
    </row>
    <row r="55" spans="1:7" ht="12.75">
      <c r="A55" s="149" t="s">
        <v>43</v>
      </c>
      <c r="B55" s="150">
        <v>115</v>
      </c>
      <c r="C55" s="151">
        <f t="shared" si="5"/>
        <v>1.108433734939759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98</v>
      </c>
      <c r="C56" s="151">
        <f t="shared" si="5"/>
        <v>0.944578313253012</v>
      </c>
      <c r="D56" s="152"/>
      <c r="E56" s="152" t="s">
        <v>45</v>
      </c>
      <c r="F56" s="167">
        <v>1.6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1.3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10020</v>
      </c>
      <c r="C60" s="168">
        <f>B60*100/B7</f>
        <v>96.57831325301204</v>
      </c>
      <c r="D60" s="152"/>
      <c r="E60" s="143" t="s">
        <v>51</v>
      </c>
      <c r="F60" s="141">
        <v>3475</v>
      </c>
      <c r="G60" s="148">
        <v>100</v>
      </c>
    </row>
    <row r="61" spans="1:7" ht="12.75">
      <c r="A61" s="149" t="s">
        <v>52</v>
      </c>
      <c r="B61" s="160">
        <v>137</v>
      </c>
      <c r="C61" s="168">
        <f>B61*100/B7</f>
        <v>1.3204819277108433</v>
      </c>
      <c r="D61" s="152"/>
      <c r="E61" s="152" t="s">
        <v>53</v>
      </c>
      <c r="F61" s="150">
        <v>3083</v>
      </c>
      <c r="G61" s="153">
        <f>F61*100/F$60</f>
        <v>88.71942446043165</v>
      </c>
    </row>
    <row r="62" spans="1:7" ht="12.75">
      <c r="A62" s="149" t="s">
        <v>54</v>
      </c>
      <c r="B62" s="160">
        <v>24</v>
      </c>
      <c r="C62" s="168">
        <f>B62*100/B7</f>
        <v>0.23132530120481928</v>
      </c>
      <c r="D62" s="152"/>
      <c r="E62" s="152" t="s">
        <v>55</v>
      </c>
      <c r="F62" s="150">
        <v>392</v>
      </c>
      <c r="G62" s="153">
        <f>F62*100/F$60</f>
        <v>11.280575539568344</v>
      </c>
    </row>
    <row r="63" spans="1:7" ht="12.75">
      <c r="A63" s="149" t="s">
        <v>56</v>
      </c>
      <c r="B63" s="160">
        <v>137</v>
      </c>
      <c r="C63" s="168">
        <f>B63*100/B7</f>
        <v>1.3204819277108433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9</v>
      </c>
      <c r="C64" s="168">
        <f>B64*100/B7</f>
        <v>0.08674698795180723</v>
      </c>
      <c r="D64" s="152"/>
      <c r="E64" s="152" t="s">
        <v>58</v>
      </c>
      <c r="F64" s="145">
        <v>2.97</v>
      </c>
      <c r="G64" s="166" t="s">
        <v>261</v>
      </c>
    </row>
    <row r="65" spans="1:7" ht="13.5" thickBot="1">
      <c r="A65" s="171" t="s">
        <v>59</v>
      </c>
      <c r="B65" s="172">
        <v>156</v>
      </c>
      <c r="C65" s="173">
        <f>B65*100/B7</f>
        <v>1.5036144578313253</v>
      </c>
      <c r="D65" s="174"/>
      <c r="E65" s="174" t="s">
        <v>60</v>
      </c>
      <c r="F65" s="175">
        <v>3.08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10316</v>
      </c>
      <c r="G9" s="33">
        <f>(F9/$F$9)*100</f>
        <v>100</v>
      </c>
    </row>
    <row r="10" spans="1:7" ht="12.75">
      <c r="A10" s="29" t="s">
        <v>269</v>
      </c>
      <c r="B10" s="93">
        <v>2894</v>
      </c>
      <c r="C10" s="33">
        <f aca="true" t="shared" si="0" ref="C10:C15">(B10/$B$10)*100</f>
        <v>100</v>
      </c>
      <c r="E10" s="34" t="s">
        <v>270</v>
      </c>
      <c r="F10" s="97">
        <v>9928</v>
      </c>
      <c r="G10" s="84">
        <f aca="true" t="shared" si="1" ref="G10:G16">(F10/$F$9)*100</f>
        <v>96.23885226832105</v>
      </c>
    </row>
    <row r="11" spans="1:8" ht="12.75">
      <c r="A11" s="36" t="s">
        <v>271</v>
      </c>
      <c r="B11" s="98">
        <v>188</v>
      </c>
      <c r="C11" s="35">
        <f t="shared" si="0"/>
        <v>6.4961990324809955</v>
      </c>
      <c r="E11" s="34" t="s">
        <v>272</v>
      </c>
      <c r="F11" s="97">
        <v>9790</v>
      </c>
      <c r="G11" s="84">
        <f t="shared" si="1"/>
        <v>94.90112446684762</v>
      </c>
      <c r="H11" s="15" t="s">
        <v>250</v>
      </c>
    </row>
    <row r="12" spans="1:8" ht="12.75">
      <c r="A12" s="36" t="s">
        <v>273</v>
      </c>
      <c r="B12" s="98">
        <v>194</v>
      </c>
      <c r="C12" s="35">
        <f t="shared" si="0"/>
        <v>6.703524533517623</v>
      </c>
      <c r="E12" s="34" t="s">
        <v>274</v>
      </c>
      <c r="F12" s="97">
        <v>7481</v>
      </c>
      <c r="G12" s="84">
        <f t="shared" si="1"/>
        <v>72.51841799146956</v>
      </c>
      <c r="H12" s="15" t="s">
        <v>250</v>
      </c>
    </row>
    <row r="13" spans="1:7" ht="12.75">
      <c r="A13" s="36" t="s">
        <v>275</v>
      </c>
      <c r="B13" s="98">
        <v>1466</v>
      </c>
      <c r="C13" s="35">
        <f t="shared" si="0"/>
        <v>50.65653075328266</v>
      </c>
      <c r="E13" s="34" t="s">
        <v>276</v>
      </c>
      <c r="F13" s="97">
        <v>2309</v>
      </c>
      <c r="G13" s="84">
        <f t="shared" si="1"/>
        <v>22.382706475378054</v>
      </c>
    </row>
    <row r="14" spans="1:7" ht="12.75">
      <c r="A14" s="36" t="s">
        <v>277</v>
      </c>
      <c r="B14" s="98">
        <v>660</v>
      </c>
      <c r="C14" s="35">
        <f t="shared" si="0"/>
        <v>22.805805114029027</v>
      </c>
      <c r="E14" s="34" t="s">
        <v>166</v>
      </c>
      <c r="F14" s="97">
        <v>138</v>
      </c>
      <c r="G14" s="84">
        <f t="shared" si="1"/>
        <v>1.3377278014734393</v>
      </c>
    </row>
    <row r="15" spans="1:7" ht="12.75">
      <c r="A15" s="36" t="s">
        <v>324</v>
      </c>
      <c r="B15" s="97">
        <v>386</v>
      </c>
      <c r="C15" s="35">
        <f t="shared" si="0"/>
        <v>13.337940566689701</v>
      </c>
      <c r="E15" s="34" t="s">
        <v>278</v>
      </c>
      <c r="F15" s="97">
        <v>388</v>
      </c>
      <c r="G15" s="84">
        <f t="shared" si="1"/>
        <v>3.7611477316789452</v>
      </c>
    </row>
    <row r="16" spans="1:7" ht="12.75">
      <c r="A16" s="36"/>
      <c r="B16" s="93" t="s">
        <v>250</v>
      </c>
      <c r="C16" s="10"/>
      <c r="E16" s="34" t="s">
        <v>279</v>
      </c>
      <c r="F16" s="98">
        <v>136</v>
      </c>
      <c r="G16" s="84">
        <f t="shared" si="1"/>
        <v>1.3183404420317952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209</v>
      </c>
      <c r="G17" s="84">
        <f>(F17/$F$9)*100</f>
        <v>2.025979061651803</v>
      </c>
    </row>
    <row r="18" spans="1:7" ht="12.75">
      <c r="A18" s="29" t="s">
        <v>282</v>
      </c>
      <c r="B18" s="93">
        <v>6636</v>
      </c>
      <c r="C18" s="33">
        <f>(B18/$B$18)*100</f>
        <v>100</v>
      </c>
      <c r="E18" s="34" t="s">
        <v>283</v>
      </c>
      <c r="F18" s="97">
        <v>179</v>
      </c>
      <c r="G18" s="84">
        <f>(F18/$F$9)*100</f>
        <v>1.7351686700271423</v>
      </c>
    </row>
    <row r="19" spans="1:7" ht="12.75">
      <c r="A19" s="36" t="s">
        <v>284</v>
      </c>
      <c r="B19" s="97">
        <v>107</v>
      </c>
      <c r="C19" s="84">
        <f aca="true" t="shared" si="2" ref="C19:C25">(B19/$B$18)*100</f>
        <v>1.6124171187462326</v>
      </c>
      <c r="E19" s="34"/>
      <c r="F19" s="97" t="s">
        <v>250</v>
      </c>
      <c r="G19" s="84"/>
    </row>
    <row r="20" spans="1:7" ht="12.75">
      <c r="A20" s="36" t="s">
        <v>285</v>
      </c>
      <c r="B20" s="97">
        <v>726</v>
      </c>
      <c r="C20" s="84">
        <f t="shared" si="2"/>
        <v>10.940325497287523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2930</v>
      </c>
      <c r="C21" s="84">
        <f t="shared" si="2"/>
        <v>44.15310427968656</v>
      </c>
      <c r="E21" s="38" t="s">
        <v>167</v>
      </c>
      <c r="F21" s="80">
        <v>388</v>
      </c>
      <c r="G21" s="33">
        <f>(F21/$F$21)*100</f>
        <v>100</v>
      </c>
    </row>
    <row r="22" spans="1:7" ht="12.75">
      <c r="A22" s="36" t="s">
        <v>302</v>
      </c>
      <c r="B22" s="97">
        <v>1543</v>
      </c>
      <c r="C22" s="84">
        <f t="shared" si="2"/>
        <v>23.251959011452684</v>
      </c>
      <c r="E22" s="34" t="s">
        <v>303</v>
      </c>
      <c r="F22" s="97">
        <v>109</v>
      </c>
      <c r="G22" s="84">
        <f aca="true" t="shared" si="3" ref="G22:G27">(F22/$F$21)*100</f>
        <v>28.09278350515464</v>
      </c>
    </row>
    <row r="23" spans="1:7" ht="12.75">
      <c r="A23" s="36" t="s">
        <v>304</v>
      </c>
      <c r="B23" s="97">
        <v>457</v>
      </c>
      <c r="C23" s="84">
        <f t="shared" si="2"/>
        <v>6.88667872212176</v>
      </c>
      <c r="E23" s="34" t="s">
        <v>305</v>
      </c>
      <c r="F23" s="97">
        <v>101</v>
      </c>
      <c r="G23" s="84">
        <f t="shared" si="3"/>
        <v>26.03092783505155</v>
      </c>
    </row>
    <row r="24" spans="1:7" ht="12.75">
      <c r="A24" s="36" t="s">
        <v>306</v>
      </c>
      <c r="B24" s="97">
        <v>648</v>
      </c>
      <c r="C24" s="84">
        <f t="shared" si="2"/>
        <v>9.764918625678119</v>
      </c>
      <c r="E24" s="34" t="s">
        <v>307</v>
      </c>
      <c r="F24" s="97">
        <v>9</v>
      </c>
      <c r="G24" s="84">
        <f t="shared" si="3"/>
        <v>2.3195876288659796</v>
      </c>
    </row>
    <row r="25" spans="1:7" ht="12.75">
      <c r="A25" s="36" t="s">
        <v>308</v>
      </c>
      <c r="B25" s="97">
        <v>225</v>
      </c>
      <c r="C25" s="84">
        <f t="shared" si="2"/>
        <v>3.390596745027125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148</v>
      </c>
      <c r="G26" s="84">
        <f t="shared" si="3"/>
        <v>38.144329896907216</v>
      </c>
    </row>
    <row r="27" spans="1:7" ht="12.75">
      <c r="A27" s="36" t="s">
        <v>311</v>
      </c>
      <c r="B27" s="108">
        <v>87.4</v>
      </c>
      <c r="C27" s="37" t="s">
        <v>261</v>
      </c>
      <c r="E27" s="34" t="s">
        <v>312</v>
      </c>
      <c r="F27" s="97">
        <v>21</v>
      </c>
      <c r="G27" s="84">
        <f t="shared" si="3"/>
        <v>5.412371134020619</v>
      </c>
    </row>
    <row r="28" spans="1:7" ht="12.75">
      <c r="A28" s="36" t="s">
        <v>313</v>
      </c>
      <c r="B28" s="108">
        <v>13.2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9606</v>
      </c>
      <c r="G30" s="33">
        <f>(F30/$F$30)*100</f>
        <v>100</v>
      </c>
      <c r="J30" s="39"/>
    </row>
    <row r="31" spans="1:10" ht="12.75">
      <c r="A31" s="95" t="s">
        <v>296</v>
      </c>
      <c r="B31" s="93">
        <v>7827</v>
      </c>
      <c r="C31" s="33">
        <f>(B31/$B$31)*100</f>
        <v>100</v>
      </c>
      <c r="E31" s="34" t="s">
        <v>317</v>
      </c>
      <c r="F31" s="97">
        <v>8981</v>
      </c>
      <c r="G31" s="101">
        <f>(F31/$F$30)*100</f>
        <v>93.49364980220696</v>
      </c>
      <c r="J31" s="39"/>
    </row>
    <row r="32" spans="1:10" ht="12.75">
      <c r="A32" s="36" t="s">
        <v>318</v>
      </c>
      <c r="B32" s="97">
        <v>1966</v>
      </c>
      <c r="C32" s="10">
        <f>(B32/$B$31)*100</f>
        <v>25.11818065670116</v>
      </c>
      <c r="E32" s="34" t="s">
        <v>319</v>
      </c>
      <c r="F32" s="97">
        <v>625</v>
      </c>
      <c r="G32" s="101">
        <f aca="true" t="shared" si="4" ref="G32:G39">(F32/$F$30)*100</f>
        <v>6.506350197793045</v>
      </c>
      <c r="J32" s="39"/>
    </row>
    <row r="33" spans="1:10" ht="12.75">
      <c r="A33" s="36" t="s">
        <v>320</v>
      </c>
      <c r="B33" s="97">
        <v>4645</v>
      </c>
      <c r="C33" s="10">
        <f aca="true" t="shared" si="5" ref="C33:C38">(B33/$B$31)*100</f>
        <v>59.34585409480005</v>
      </c>
      <c r="E33" s="34" t="s">
        <v>321</v>
      </c>
      <c r="F33" s="97">
        <v>251</v>
      </c>
      <c r="G33" s="101">
        <f t="shared" si="4"/>
        <v>2.612950239433687</v>
      </c>
      <c r="J33" s="39"/>
    </row>
    <row r="34" spans="1:7" ht="12.75">
      <c r="A34" s="36" t="s">
        <v>322</v>
      </c>
      <c r="B34" s="97">
        <v>136</v>
      </c>
      <c r="C34" s="10">
        <f t="shared" si="5"/>
        <v>1.7375750606873643</v>
      </c>
      <c r="E34" s="34" t="s">
        <v>323</v>
      </c>
      <c r="F34" s="97">
        <v>371</v>
      </c>
      <c r="G34" s="101">
        <f t="shared" si="4"/>
        <v>3.8621694774099518</v>
      </c>
    </row>
    <row r="35" spans="1:7" ht="12.75">
      <c r="A35" s="36" t="s">
        <v>325</v>
      </c>
      <c r="B35" s="97">
        <v>397</v>
      </c>
      <c r="C35" s="10">
        <f t="shared" si="5"/>
        <v>5.072186022741791</v>
      </c>
      <c r="E35" s="34" t="s">
        <v>321</v>
      </c>
      <c r="F35" s="97">
        <v>166</v>
      </c>
      <c r="G35" s="101">
        <f t="shared" si="4"/>
        <v>1.7280866125338328</v>
      </c>
    </row>
    <row r="36" spans="1:7" ht="12.75">
      <c r="A36" s="36" t="s">
        <v>297</v>
      </c>
      <c r="B36" s="97">
        <v>315</v>
      </c>
      <c r="C36" s="10">
        <f t="shared" si="5"/>
        <v>4.024530471444998</v>
      </c>
      <c r="E36" s="34" t="s">
        <v>327</v>
      </c>
      <c r="F36" s="97">
        <v>137</v>
      </c>
      <c r="G36" s="101">
        <f t="shared" si="4"/>
        <v>1.4261919633562357</v>
      </c>
    </row>
    <row r="37" spans="1:7" ht="12.75">
      <c r="A37" s="36" t="s">
        <v>326</v>
      </c>
      <c r="B37" s="97">
        <v>683</v>
      </c>
      <c r="C37" s="10">
        <f t="shared" si="5"/>
        <v>8.72620416506963</v>
      </c>
      <c r="E37" s="34" t="s">
        <v>321</v>
      </c>
      <c r="F37" s="97">
        <v>58</v>
      </c>
      <c r="G37" s="101">
        <f t="shared" si="4"/>
        <v>0.6037892983551947</v>
      </c>
    </row>
    <row r="38" spans="1:7" ht="12.75">
      <c r="A38" s="36" t="s">
        <v>297</v>
      </c>
      <c r="B38" s="97">
        <v>408</v>
      </c>
      <c r="C38" s="10">
        <f t="shared" si="5"/>
        <v>5.212725182062092</v>
      </c>
      <c r="E38" s="34" t="s">
        <v>259</v>
      </c>
      <c r="F38" s="97">
        <v>82</v>
      </c>
      <c r="G38" s="101">
        <f t="shared" si="4"/>
        <v>0.8536331459504476</v>
      </c>
    </row>
    <row r="39" spans="1:7" ht="12.75">
      <c r="A39" s="36"/>
      <c r="B39" s="97" t="s">
        <v>250</v>
      </c>
      <c r="C39" s="10"/>
      <c r="E39" s="34" t="s">
        <v>321</v>
      </c>
      <c r="F39" s="97">
        <v>18</v>
      </c>
      <c r="G39" s="101">
        <f t="shared" si="4"/>
        <v>0.18738288569643974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251</v>
      </c>
      <c r="C42" s="33">
        <f>(B42/$B$42)*100</f>
        <v>100</v>
      </c>
      <c r="E42" s="31" t="s">
        <v>268</v>
      </c>
      <c r="F42" s="80">
        <v>10316</v>
      </c>
      <c r="G42" s="99">
        <f>(F42/$F$42)*100</f>
        <v>100</v>
      </c>
      <c r="I42" s="39"/>
    </row>
    <row r="43" spans="1:7" ht="12.75">
      <c r="A43" s="36" t="s">
        <v>301</v>
      </c>
      <c r="B43" s="98">
        <v>83</v>
      </c>
      <c r="C43" s="102">
        <f>(B43/$B$42)*100</f>
        <v>33.067729083665334</v>
      </c>
      <c r="E43" s="60" t="s">
        <v>168</v>
      </c>
      <c r="F43" s="106">
        <v>13093</v>
      </c>
      <c r="G43" s="107">
        <f aca="true" t="shared" si="6" ref="G43:G71">(F43/$F$42)*100</f>
        <v>126.91934858472275</v>
      </c>
    </row>
    <row r="44" spans="1:7" ht="12.75">
      <c r="A44" s="36"/>
      <c r="B44" s="93" t="s">
        <v>250</v>
      </c>
      <c r="C44" s="10"/>
      <c r="E44" s="1" t="s">
        <v>329</v>
      </c>
      <c r="F44" s="97">
        <v>30</v>
      </c>
      <c r="G44" s="101">
        <f t="shared" si="6"/>
        <v>0.2908103916246607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31</v>
      </c>
      <c r="G45" s="101">
        <f t="shared" si="6"/>
        <v>0.30050407134548274</v>
      </c>
    </row>
    <row r="46" spans="1:7" ht="12.75">
      <c r="A46" s="29" t="s">
        <v>331</v>
      </c>
      <c r="B46" s="93">
        <v>7337</v>
      </c>
      <c r="C46" s="33">
        <f>(B46/$B$46)*100</f>
        <v>100</v>
      </c>
      <c r="E46" s="1" t="s">
        <v>332</v>
      </c>
      <c r="F46" s="97">
        <v>32</v>
      </c>
      <c r="G46" s="101">
        <f t="shared" si="6"/>
        <v>0.31019775106630476</v>
      </c>
    </row>
    <row r="47" spans="1:7" ht="12.75">
      <c r="A47" s="36" t="s">
        <v>333</v>
      </c>
      <c r="B47" s="97">
        <v>963</v>
      </c>
      <c r="C47" s="10">
        <f>(B47/$B$46)*100</f>
        <v>13.125255554041162</v>
      </c>
      <c r="E47" s="1" t="s">
        <v>334</v>
      </c>
      <c r="F47" s="97">
        <v>282</v>
      </c>
      <c r="G47" s="101">
        <f t="shared" si="6"/>
        <v>2.7336176812718107</v>
      </c>
    </row>
    <row r="48" spans="1:7" ht="12.75">
      <c r="A48" s="36"/>
      <c r="B48" s="93" t="s">
        <v>250</v>
      </c>
      <c r="C48" s="10"/>
      <c r="E48" s="1" t="s">
        <v>335</v>
      </c>
      <c r="F48" s="97">
        <v>660</v>
      </c>
      <c r="G48" s="101">
        <f t="shared" si="6"/>
        <v>6.397828615742536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287</v>
      </c>
      <c r="G49" s="101">
        <f t="shared" si="6"/>
        <v>2.7820860798759206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89</v>
      </c>
      <c r="G50" s="101">
        <f t="shared" si="6"/>
        <v>0.8627374951531602</v>
      </c>
    </row>
    <row r="51" spans="1:7" ht="12.75">
      <c r="A51" s="5" t="s">
        <v>338</v>
      </c>
      <c r="B51" s="93">
        <v>2604</v>
      </c>
      <c r="C51" s="33">
        <f>(B51/$B$51)*100</f>
        <v>100</v>
      </c>
      <c r="E51" s="1" t="s">
        <v>339</v>
      </c>
      <c r="F51" s="97">
        <v>2238</v>
      </c>
      <c r="G51" s="101">
        <f t="shared" si="6"/>
        <v>21.69445521519969</v>
      </c>
    </row>
    <row r="52" spans="1:7" ht="12.75">
      <c r="A52" s="4" t="s">
        <v>340</v>
      </c>
      <c r="B52" s="98">
        <v>182</v>
      </c>
      <c r="C52" s="10">
        <f>(B52/$B$51)*100</f>
        <v>6.989247311827956</v>
      </c>
      <c r="E52" s="1" t="s">
        <v>341</v>
      </c>
      <c r="F52" s="97">
        <v>113</v>
      </c>
      <c r="G52" s="101">
        <f t="shared" si="6"/>
        <v>1.0953858084528887</v>
      </c>
    </row>
    <row r="53" spans="1:7" ht="12.75">
      <c r="A53" s="4"/>
      <c r="B53" s="93" t="s">
        <v>250</v>
      </c>
      <c r="C53" s="10"/>
      <c r="E53" s="1" t="s">
        <v>342</v>
      </c>
      <c r="F53" s="97">
        <v>191</v>
      </c>
      <c r="G53" s="101">
        <f t="shared" si="6"/>
        <v>1.8514928266770063</v>
      </c>
    </row>
    <row r="54" spans="1:7" ht="14.25">
      <c r="A54" s="5" t="s">
        <v>343</v>
      </c>
      <c r="B54" s="93">
        <v>6126</v>
      </c>
      <c r="C54" s="33">
        <f>(B54/$B$54)*100</f>
        <v>100</v>
      </c>
      <c r="E54" s="1" t="s">
        <v>201</v>
      </c>
      <c r="F54" s="97">
        <v>2626</v>
      </c>
      <c r="G54" s="101">
        <f t="shared" si="6"/>
        <v>25.455602946878635</v>
      </c>
    </row>
    <row r="55" spans="1:7" ht="12.75">
      <c r="A55" s="4" t="s">
        <v>340</v>
      </c>
      <c r="B55" s="98">
        <v>1079</v>
      </c>
      <c r="C55" s="10">
        <f>(B55/$B$54)*100</f>
        <v>17.61345086516487</v>
      </c>
      <c r="E55" s="1" t="s">
        <v>344</v>
      </c>
      <c r="F55" s="97">
        <v>2917</v>
      </c>
      <c r="G55" s="101">
        <f t="shared" si="6"/>
        <v>28.27646374563784</v>
      </c>
    </row>
    <row r="56" spans="1:7" ht="12.75">
      <c r="A56" s="4" t="s">
        <v>345</v>
      </c>
      <c r="B56" s="119">
        <v>64.5</v>
      </c>
      <c r="C56" s="37" t="s">
        <v>261</v>
      </c>
      <c r="E56" s="1" t="s">
        <v>346</v>
      </c>
      <c r="F56" s="97">
        <v>24</v>
      </c>
      <c r="G56" s="101">
        <f t="shared" si="6"/>
        <v>0.23264831329972857</v>
      </c>
    </row>
    <row r="57" spans="1:7" ht="12.75">
      <c r="A57" s="4" t="s">
        <v>347</v>
      </c>
      <c r="B57" s="98">
        <v>5047</v>
      </c>
      <c r="C57" s="10">
        <f>(B57/$B$54)*100</f>
        <v>82.38654913483514</v>
      </c>
      <c r="E57" s="1" t="s">
        <v>348</v>
      </c>
      <c r="F57" s="97">
        <v>153</v>
      </c>
      <c r="G57" s="101">
        <f t="shared" si="6"/>
        <v>1.4831329972857696</v>
      </c>
    </row>
    <row r="58" spans="1:7" ht="12.75">
      <c r="A58" s="4" t="s">
        <v>345</v>
      </c>
      <c r="B58" s="119">
        <v>80.3</v>
      </c>
      <c r="C58" s="37" t="s">
        <v>261</v>
      </c>
      <c r="E58" s="1" t="s">
        <v>349</v>
      </c>
      <c r="F58" s="97">
        <v>999</v>
      </c>
      <c r="G58" s="101">
        <f t="shared" si="6"/>
        <v>9.683986041101202</v>
      </c>
    </row>
    <row r="59" spans="1:7" ht="12.75">
      <c r="A59" s="4"/>
      <c r="B59" s="93" t="s">
        <v>250</v>
      </c>
      <c r="C59" s="10"/>
      <c r="E59" s="1" t="s">
        <v>350</v>
      </c>
      <c r="F59" s="97">
        <v>22</v>
      </c>
      <c r="G59" s="101">
        <f t="shared" si="6"/>
        <v>0.21326095385808455</v>
      </c>
    </row>
    <row r="60" spans="1:7" ht="12.75">
      <c r="A60" s="5" t="s">
        <v>351</v>
      </c>
      <c r="B60" s="93">
        <v>876</v>
      </c>
      <c r="C60" s="33">
        <f>(B60/$B$60)*100</f>
        <v>100</v>
      </c>
      <c r="E60" s="1" t="s">
        <v>352</v>
      </c>
      <c r="F60" s="97">
        <v>135</v>
      </c>
      <c r="G60" s="101">
        <f t="shared" si="6"/>
        <v>1.3086467623109732</v>
      </c>
    </row>
    <row r="61" spans="1:7" ht="12.75">
      <c r="A61" s="4" t="s">
        <v>340</v>
      </c>
      <c r="B61" s="97">
        <v>315</v>
      </c>
      <c r="C61" s="10">
        <f>(B61/$B$60)*100</f>
        <v>35.95890410958904</v>
      </c>
      <c r="E61" s="1" t="s">
        <v>353</v>
      </c>
      <c r="F61" s="97">
        <v>92</v>
      </c>
      <c r="G61" s="101">
        <f t="shared" si="6"/>
        <v>0.8918185343156262</v>
      </c>
    </row>
    <row r="62" spans="1:7" ht="12.75">
      <c r="A62" s="4"/>
      <c r="B62" s="93" t="s">
        <v>250</v>
      </c>
      <c r="C62" s="10"/>
      <c r="E62" s="1" t="s">
        <v>354</v>
      </c>
      <c r="F62" s="97">
        <v>224</v>
      </c>
      <c r="G62" s="101">
        <f t="shared" si="6"/>
        <v>2.1713842574641333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42</v>
      </c>
      <c r="G63" s="101">
        <f t="shared" si="6"/>
        <v>0.40713454827452494</v>
      </c>
    </row>
    <row r="64" spans="1:7" ht="12.75">
      <c r="A64" s="29" t="s">
        <v>357</v>
      </c>
      <c r="B64" s="93">
        <v>9606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6591</v>
      </c>
      <c r="C65" s="10">
        <f>(B65/$B$64)*100</f>
        <v>68.61336664584634</v>
      </c>
      <c r="E65" s="1" t="s">
        <v>359</v>
      </c>
      <c r="F65" s="97">
        <v>154</v>
      </c>
      <c r="G65" s="101">
        <f t="shared" si="6"/>
        <v>1.4928266770065917</v>
      </c>
    </row>
    <row r="66" spans="1:7" ht="12.75">
      <c r="A66" s="4" t="s">
        <v>257</v>
      </c>
      <c r="B66" s="97">
        <v>2973</v>
      </c>
      <c r="C66" s="10">
        <f aca="true" t="shared" si="7" ref="C66:C71">(B66/$B$64)*100</f>
        <v>30.949406620861964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1889</v>
      </c>
      <c r="C67" s="10">
        <f t="shared" si="7"/>
        <v>19.664792837809703</v>
      </c>
      <c r="E67" s="1" t="s">
        <v>362</v>
      </c>
      <c r="F67" s="97">
        <v>87</v>
      </c>
      <c r="G67" s="101">
        <f t="shared" si="6"/>
        <v>0.8433501357115162</v>
      </c>
    </row>
    <row r="68" spans="1:7" ht="12.75">
      <c r="A68" s="4" t="s">
        <v>363</v>
      </c>
      <c r="B68" s="97">
        <v>1084</v>
      </c>
      <c r="C68" s="10">
        <f t="shared" si="7"/>
        <v>11.28461378305226</v>
      </c>
      <c r="E68" s="1" t="s">
        <v>364</v>
      </c>
      <c r="F68" s="97">
        <v>465</v>
      </c>
      <c r="G68" s="101">
        <f t="shared" si="6"/>
        <v>4.507561070182241</v>
      </c>
    </row>
    <row r="69" spans="1:7" ht="12.75">
      <c r="A69" s="4" t="s">
        <v>365</v>
      </c>
      <c r="B69" s="97">
        <v>620</v>
      </c>
      <c r="C69" s="10">
        <f t="shared" si="7"/>
        <v>6.454299396210701</v>
      </c>
      <c r="E69" s="1" t="s">
        <v>366</v>
      </c>
      <c r="F69" s="97">
        <v>23</v>
      </c>
      <c r="G69" s="101">
        <f t="shared" si="6"/>
        <v>0.22295463357890655</v>
      </c>
    </row>
    <row r="70" spans="1:7" ht="12.75">
      <c r="A70" s="4" t="s">
        <v>367</v>
      </c>
      <c r="B70" s="97">
        <v>464</v>
      </c>
      <c r="C70" s="10">
        <f t="shared" si="7"/>
        <v>4.8303143868415575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42</v>
      </c>
      <c r="C71" s="40">
        <f t="shared" si="7"/>
        <v>0.43722673329169265</v>
      </c>
      <c r="D71" s="41"/>
      <c r="E71" s="9" t="s">
        <v>369</v>
      </c>
      <c r="F71" s="103">
        <v>1177</v>
      </c>
      <c r="G71" s="104">
        <f t="shared" si="6"/>
        <v>11.409461031407522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7657</v>
      </c>
      <c r="C9" s="81">
        <f>(B9/$B$9)*100</f>
        <v>100</v>
      </c>
      <c r="D9" s="65"/>
      <c r="E9" s="79" t="s">
        <v>381</v>
      </c>
      <c r="F9" s="80">
        <v>3402</v>
      </c>
      <c r="G9" s="81">
        <f>(F9/$F$9)*100</f>
        <v>100</v>
      </c>
    </row>
    <row r="10" spans="1:7" ht="12.75">
      <c r="A10" s="82" t="s">
        <v>382</v>
      </c>
      <c r="B10" s="97">
        <v>5538</v>
      </c>
      <c r="C10" s="105">
        <f>(B10/$B$9)*100</f>
        <v>72.32597623089984</v>
      </c>
      <c r="D10" s="65"/>
      <c r="E10" s="78" t="s">
        <v>383</v>
      </c>
      <c r="F10" s="97">
        <v>83</v>
      </c>
      <c r="G10" s="105">
        <f aca="true" t="shared" si="0" ref="G10:G19">(F10/$F$9)*100</f>
        <v>2.4397413286302174</v>
      </c>
    </row>
    <row r="11" spans="1:7" ht="12.75">
      <c r="A11" s="82" t="s">
        <v>384</v>
      </c>
      <c r="B11" s="97">
        <v>5538</v>
      </c>
      <c r="C11" s="105">
        <f aca="true" t="shared" si="1" ref="C11:C16">(B11/$B$9)*100</f>
        <v>72.32597623089984</v>
      </c>
      <c r="D11" s="65"/>
      <c r="E11" s="78" t="s">
        <v>385</v>
      </c>
      <c r="F11" s="97">
        <v>53</v>
      </c>
      <c r="G11" s="105">
        <f t="shared" si="0"/>
        <v>1.557907113462669</v>
      </c>
    </row>
    <row r="12" spans="1:7" ht="12.75">
      <c r="A12" s="82" t="s">
        <v>386</v>
      </c>
      <c r="B12" s="97">
        <v>5275</v>
      </c>
      <c r="C12" s="105">
        <f>(B12/$B$9)*100</f>
        <v>68.89121065691523</v>
      </c>
      <c r="D12" s="65"/>
      <c r="E12" s="78" t="s">
        <v>387</v>
      </c>
      <c r="F12" s="97">
        <v>205</v>
      </c>
      <c r="G12" s="105">
        <f t="shared" si="0"/>
        <v>6.025867136978248</v>
      </c>
    </row>
    <row r="13" spans="1:7" ht="12.75">
      <c r="A13" s="82" t="s">
        <v>388</v>
      </c>
      <c r="B13" s="97">
        <v>263</v>
      </c>
      <c r="C13" s="105">
        <f>(B13/$B$9)*100</f>
        <v>3.4347655739845893</v>
      </c>
      <c r="D13" s="65"/>
      <c r="E13" s="78" t="s">
        <v>389</v>
      </c>
      <c r="F13" s="97">
        <v>357</v>
      </c>
      <c r="G13" s="105">
        <f t="shared" si="0"/>
        <v>10.493827160493826</v>
      </c>
    </row>
    <row r="14" spans="1:7" ht="12.75">
      <c r="A14" s="82" t="s">
        <v>390</v>
      </c>
      <c r="B14" s="109">
        <v>4.7</v>
      </c>
      <c r="C14" s="112" t="s">
        <v>261</v>
      </c>
      <c r="D14" s="65"/>
      <c r="E14" s="78" t="s">
        <v>391</v>
      </c>
      <c r="F14" s="97">
        <v>710</v>
      </c>
      <c r="G14" s="105">
        <f t="shared" si="0"/>
        <v>20.870076425631982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851</v>
      </c>
      <c r="G15" s="105">
        <f t="shared" si="0"/>
        <v>25.01469723691946</v>
      </c>
    </row>
    <row r="16" spans="1:7" ht="12.75">
      <c r="A16" s="82" t="s">
        <v>67</v>
      </c>
      <c r="B16" s="97">
        <v>2119</v>
      </c>
      <c r="C16" s="105">
        <f t="shared" si="1"/>
        <v>27.67402376910017</v>
      </c>
      <c r="D16" s="65"/>
      <c r="E16" s="78" t="s">
        <v>68</v>
      </c>
      <c r="F16" s="97">
        <v>682</v>
      </c>
      <c r="G16" s="105">
        <f t="shared" si="0"/>
        <v>20.04703115814227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346</v>
      </c>
      <c r="G17" s="105">
        <f t="shared" si="0"/>
        <v>10.170487948265725</v>
      </c>
    </row>
    <row r="18" spans="1:7" ht="12.75">
      <c r="A18" s="77" t="s">
        <v>70</v>
      </c>
      <c r="B18" s="80">
        <v>3985</v>
      </c>
      <c r="C18" s="81">
        <f>(B18/$B$18)*100</f>
        <v>100</v>
      </c>
      <c r="D18" s="65"/>
      <c r="E18" s="78" t="s">
        <v>170</v>
      </c>
      <c r="F18" s="97">
        <v>77</v>
      </c>
      <c r="G18" s="105">
        <f t="shared" si="0"/>
        <v>2.263374485596708</v>
      </c>
    </row>
    <row r="19" spans="1:9" ht="12.75">
      <c r="A19" s="82" t="s">
        <v>382</v>
      </c>
      <c r="B19" s="97">
        <v>2650</v>
      </c>
      <c r="C19" s="105">
        <f>(B19/$B$18)*100</f>
        <v>66.49937264742786</v>
      </c>
      <c r="D19" s="65"/>
      <c r="E19" s="78" t="s">
        <v>169</v>
      </c>
      <c r="F19" s="98">
        <v>38</v>
      </c>
      <c r="G19" s="105">
        <f t="shared" si="0"/>
        <v>1.1169900058788949</v>
      </c>
      <c r="I19" s="117"/>
    </row>
    <row r="20" spans="1:7" ht="12.75">
      <c r="A20" s="82" t="s">
        <v>384</v>
      </c>
      <c r="B20" s="97">
        <v>2650</v>
      </c>
      <c r="C20" s="105">
        <f>(B20/$B$18)*100</f>
        <v>66.49937264742786</v>
      </c>
      <c r="D20" s="65"/>
      <c r="E20" s="78" t="s">
        <v>71</v>
      </c>
      <c r="F20" s="97">
        <v>59022</v>
      </c>
      <c r="G20" s="112" t="s">
        <v>261</v>
      </c>
    </row>
    <row r="21" spans="1:7" ht="12.75">
      <c r="A21" s="82" t="s">
        <v>386</v>
      </c>
      <c r="B21" s="97">
        <v>2542</v>
      </c>
      <c r="C21" s="105">
        <f>(B21/$B$18)*100</f>
        <v>63.78920953575909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3073</v>
      </c>
      <c r="G22" s="105">
        <f>(F22/$F$9)*100</f>
        <v>90.3292181069959</v>
      </c>
    </row>
    <row r="23" spans="1:7" ht="12.75">
      <c r="A23" s="77" t="s">
        <v>73</v>
      </c>
      <c r="B23" s="80">
        <v>912</v>
      </c>
      <c r="C23" s="81">
        <f>(B23/$B$23)*100</f>
        <v>100</v>
      </c>
      <c r="D23" s="65"/>
      <c r="E23" s="78" t="s">
        <v>74</v>
      </c>
      <c r="F23" s="97">
        <v>61614</v>
      </c>
      <c r="G23" s="112" t="s">
        <v>261</v>
      </c>
    </row>
    <row r="24" spans="1:7" ht="12.75">
      <c r="A24" s="82" t="s">
        <v>75</v>
      </c>
      <c r="B24" s="97">
        <v>515</v>
      </c>
      <c r="C24" s="105">
        <f>(B24/$B$23)*100</f>
        <v>56.46929824561403</v>
      </c>
      <c r="D24" s="65"/>
      <c r="E24" s="78" t="s">
        <v>76</v>
      </c>
      <c r="F24" s="97">
        <v>714</v>
      </c>
      <c r="G24" s="105">
        <f>(F24/$F$9)*100</f>
        <v>20.98765432098765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11804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98</v>
      </c>
      <c r="G26" s="105">
        <f>(F26/$F$9)*100</f>
        <v>2.880658436213992</v>
      </c>
    </row>
    <row r="27" spans="1:7" ht="12.75">
      <c r="A27" s="77" t="s">
        <v>85</v>
      </c>
      <c r="B27" s="80">
        <v>5117</v>
      </c>
      <c r="C27" s="81">
        <f>(B27/$B$27)*100</f>
        <v>100</v>
      </c>
      <c r="D27" s="65"/>
      <c r="E27" s="78" t="s">
        <v>78</v>
      </c>
      <c r="F27" s="98">
        <v>7976</v>
      </c>
      <c r="G27" s="112" t="s">
        <v>261</v>
      </c>
    </row>
    <row r="28" spans="1:7" ht="12.75">
      <c r="A28" s="82" t="s">
        <v>86</v>
      </c>
      <c r="B28" s="97">
        <v>4313</v>
      </c>
      <c r="C28" s="105">
        <f aca="true" t="shared" si="2" ref="C28:C33">(B28/$B$27)*100</f>
        <v>84.28766855579441</v>
      </c>
      <c r="D28" s="65"/>
      <c r="E28" s="78" t="s">
        <v>79</v>
      </c>
      <c r="F28" s="97">
        <v>9</v>
      </c>
      <c r="G28" s="105">
        <f>(F28/$F$9)*100</f>
        <v>0.26455026455026454</v>
      </c>
    </row>
    <row r="29" spans="1:7" ht="12.75">
      <c r="A29" s="82" t="s">
        <v>87</v>
      </c>
      <c r="B29" s="97">
        <v>551</v>
      </c>
      <c r="C29" s="105">
        <f t="shared" si="2"/>
        <v>10.768028141489154</v>
      </c>
      <c r="D29" s="65"/>
      <c r="E29" s="78" t="s">
        <v>80</v>
      </c>
      <c r="F29" s="97">
        <v>3778</v>
      </c>
      <c r="G29" s="112" t="s">
        <v>261</v>
      </c>
    </row>
    <row r="30" spans="1:7" ht="12.75">
      <c r="A30" s="82" t="s">
        <v>88</v>
      </c>
      <c r="B30" s="97">
        <v>52</v>
      </c>
      <c r="C30" s="105">
        <f t="shared" si="2"/>
        <v>1.0162204416650382</v>
      </c>
      <c r="D30" s="65"/>
      <c r="E30" s="78" t="s">
        <v>81</v>
      </c>
      <c r="F30" s="97">
        <v>634</v>
      </c>
      <c r="G30" s="105">
        <f>(F30/$F$9)*100</f>
        <v>18.636096413874192</v>
      </c>
    </row>
    <row r="31" spans="1:7" ht="12.75">
      <c r="A31" s="82" t="s">
        <v>115</v>
      </c>
      <c r="B31" s="97">
        <v>34</v>
      </c>
      <c r="C31" s="105">
        <f t="shared" si="2"/>
        <v>0.6644518272425249</v>
      </c>
      <c r="D31" s="65"/>
      <c r="E31" s="78" t="s">
        <v>82</v>
      </c>
      <c r="F31" s="97">
        <v>17930</v>
      </c>
      <c r="G31" s="112" t="s">
        <v>261</v>
      </c>
    </row>
    <row r="32" spans="1:7" ht="12.75">
      <c r="A32" s="82" t="s">
        <v>89</v>
      </c>
      <c r="B32" s="97">
        <v>44</v>
      </c>
      <c r="C32" s="105">
        <f t="shared" si="2"/>
        <v>0.8598788352550322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123</v>
      </c>
      <c r="C33" s="105">
        <f t="shared" si="2"/>
        <v>2.40375219855384</v>
      </c>
      <c r="D33" s="65"/>
      <c r="E33" s="79" t="s">
        <v>84</v>
      </c>
      <c r="F33" s="80">
        <v>2797</v>
      </c>
      <c r="G33" s="81">
        <f>(F33/$F$33)*100</f>
        <v>100</v>
      </c>
    </row>
    <row r="34" spans="1:7" ht="12.75">
      <c r="A34" s="82" t="s">
        <v>91</v>
      </c>
      <c r="B34" s="120">
        <v>29.7</v>
      </c>
      <c r="C34" s="112" t="s">
        <v>261</v>
      </c>
      <c r="D34" s="65"/>
      <c r="E34" s="78" t="s">
        <v>383</v>
      </c>
      <c r="F34" s="97">
        <v>24</v>
      </c>
      <c r="G34" s="105">
        <f aca="true" t="shared" si="3" ref="G34:G43">(F34/$F$33)*100</f>
        <v>0.8580622095101895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39</v>
      </c>
      <c r="G35" s="105">
        <f t="shared" si="3"/>
        <v>1.394351090454058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125</v>
      </c>
      <c r="G36" s="105">
        <f t="shared" si="3"/>
        <v>4.46907400786557</v>
      </c>
    </row>
    <row r="37" spans="1:7" ht="12.75">
      <c r="A37" s="77" t="s">
        <v>94</v>
      </c>
      <c r="B37" s="80">
        <v>5275</v>
      </c>
      <c r="C37" s="81">
        <f>(B37/$B$37)*100</f>
        <v>100</v>
      </c>
      <c r="D37" s="65"/>
      <c r="E37" s="78" t="s">
        <v>389</v>
      </c>
      <c r="F37" s="97">
        <v>276</v>
      </c>
      <c r="G37" s="105">
        <f t="shared" si="3"/>
        <v>9.867715409367179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571</v>
      </c>
      <c r="G38" s="105">
        <f t="shared" si="3"/>
        <v>20.414730067929927</v>
      </c>
    </row>
    <row r="39" spans="1:7" ht="12.75">
      <c r="A39" s="82" t="s">
        <v>97</v>
      </c>
      <c r="B39" s="98">
        <v>1354</v>
      </c>
      <c r="C39" s="105">
        <f>(B39/$B$37)*100</f>
        <v>25.668246445497626</v>
      </c>
      <c r="D39" s="65"/>
      <c r="E39" s="78" t="s">
        <v>393</v>
      </c>
      <c r="F39" s="97">
        <v>725</v>
      </c>
      <c r="G39" s="105">
        <f t="shared" si="3"/>
        <v>25.920629245620308</v>
      </c>
    </row>
    <row r="40" spans="1:7" ht="12.75">
      <c r="A40" s="82" t="s">
        <v>98</v>
      </c>
      <c r="B40" s="98">
        <v>978</v>
      </c>
      <c r="C40" s="105">
        <f>(B40/$B$37)*100</f>
        <v>18.540284360189574</v>
      </c>
      <c r="D40" s="65"/>
      <c r="E40" s="78" t="s">
        <v>68</v>
      </c>
      <c r="F40" s="97">
        <v>641</v>
      </c>
      <c r="G40" s="105">
        <f t="shared" si="3"/>
        <v>22.917411512334645</v>
      </c>
    </row>
    <row r="41" spans="1:7" ht="12.75">
      <c r="A41" s="82" t="s">
        <v>100</v>
      </c>
      <c r="B41" s="98">
        <v>1518</v>
      </c>
      <c r="C41" s="105">
        <f>(B41/$B$37)*100</f>
        <v>28.777251184834125</v>
      </c>
      <c r="D41" s="65"/>
      <c r="E41" s="78" t="s">
        <v>69</v>
      </c>
      <c r="F41" s="97">
        <v>296</v>
      </c>
      <c r="G41" s="105">
        <f t="shared" si="3"/>
        <v>10.58276725062567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62</v>
      </c>
      <c r="G42" s="105">
        <f t="shared" si="3"/>
        <v>2.216660707901323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38</v>
      </c>
      <c r="G43" s="105">
        <f t="shared" si="3"/>
        <v>1.3585984983911332</v>
      </c>
    </row>
    <row r="44" spans="1:7" ht="12.75">
      <c r="A44" s="82" t="s">
        <v>291</v>
      </c>
      <c r="B44" s="98">
        <v>769</v>
      </c>
      <c r="C44" s="105">
        <f>(B44/$B$37)*100</f>
        <v>14.578199052132701</v>
      </c>
      <c r="D44" s="65"/>
      <c r="E44" s="78" t="s">
        <v>93</v>
      </c>
      <c r="F44" s="97">
        <v>64190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656</v>
      </c>
      <c r="C46" s="105">
        <f>(B46/$B$37)*100</f>
        <v>12.436018957345972</v>
      </c>
      <c r="D46" s="65"/>
      <c r="E46" s="78" t="s">
        <v>96</v>
      </c>
      <c r="F46" s="97">
        <v>21247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41204</v>
      </c>
      <c r="G48" s="112" t="s">
        <v>261</v>
      </c>
    </row>
    <row r="49" spans="1:7" ht="13.5" thickBot="1">
      <c r="A49" s="82" t="s">
        <v>292</v>
      </c>
      <c r="B49" s="98">
        <v>16</v>
      </c>
      <c r="C49" s="105">
        <f aca="true" t="shared" si="4" ref="C49:C55">(B49/$B$37)*100</f>
        <v>0.30331753554502366</v>
      </c>
      <c r="D49" s="87"/>
      <c r="E49" s="88" t="s">
        <v>102</v>
      </c>
      <c r="F49" s="113">
        <v>30189</v>
      </c>
      <c r="G49" s="114" t="s">
        <v>261</v>
      </c>
    </row>
    <row r="50" spans="1:7" ht="13.5" thickTop="1">
      <c r="A50" s="82" t="s">
        <v>116</v>
      </c>
      <c r="B50" s="98">
        <v>516</v>
      </c>
      <c r="C50" s="105">
        <f t="shared" si="4"/>
        <v>9.781990521327014</v>
      </c>
      <c r="D50" s="65"/>
      <c r="E50" s="78"/>
      <c r="F50" s="86"/>
      <c r="G50" s="85"/>
    </row>
    <row r="51" spans="1:7" ht="12.75">
      <c r="A51" s="82" t="s">
        <v>117</v>
      </c>
      <c r="B51" s="98">
        <v>301</v>
      </c>
      <c r="C51" s="105">
        <f t="shared" si="4"/>
        <v>5.706161137440758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243</v>
      </c>
      <c r="C52" s="105">
        <f t="shared" si="4"/>
        <v>4.606635071090047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727</v>
      </c>
      <c r="C53" s="105">
        <f t="shared" si="4"/>
        <v>13.781990521327014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339</v>
      </c>
      <c r="C54" s="105">
        <f t="shared" si="4"/>
        <v>6.42654028436019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187</v>
      </c>
      <c r="C55" s="105">
        <f t="shared" si="4"/>
        <v>3.545023696682464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283</v>
      </c>
      <c r="C57" s="105">
        <f>(B57/$B$37)*100</f>
        <v>5.3649289099526065</v>
      </c>
      <c r="D57" s="65"/>
      <c r="E57" s="79" t="s">
        <v>84</v>
      </c>
      <c r="F57" s="80">
        <v>81</v>
      </c>
      <c r="G57" s="105">
        <f>(F57/L57)*100</f>
        <v>2.8959599570968897</v>
      </c>
      <c r="H57" s="79" t="s">
        <v>84</v>
      </c>
      <c r="L57" s="15">
        <v>2797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71</v>
      </c>
      <c r="G58" s="105">
        <f>(F58/L58)*100</f>
        <v>4.528061224489796</v>
      </c>
      <c r="H58" s="78" t="s">
        <v>118</v>
      </c>
      <c r="L58" s="15">
        <v>1568</v>
      </c>
    </row>
    <row r="59" spans="1:12" ht="12.75">
      <c r="A59" s="82" t="s">
        <v>112</v>
      </c>
      <c r="B59" s="98">
        <v>396</v>
      </c>
      <c r="C59" s="105">
        <f>(B59/$B$37)*100</f>
        <v>7.507109004739336</v>
      </c>
      <c r="D59" s="65"/>
      <c r="E59" s="78" t="s">
        <v>120</v>
      </c>
      <c r="F59" s="97">
        <v>48</v>
      </c>
      <c r="G59" s="105">
        <f>(F59/L59)*100</f>
        <v>8.97196261682243</v>
      </c>
      <c r="H59" s="78" t="s">
        <v>120</v>
      </c>
      <c r="L59" s="15">
        <v>535</v>
      </c>
    </row>
    <row r="60" spans="1:7" ht="12.75">
      <c r="A60" s="82" t="s">
        <v>113</v>
      </c>
      <c r="B60" s="98">
        <v>1243</v>
      </c>
      <c r="C60" s="105">
        <f>(B60/$B$37)*100</f>
        <v>23.563981042654028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396</v>
      </c>
      <c r="C62" s="105">
        <f>(B62/$B$37)*100</f>
        <v>7.507109004739336</v>
      </c>
      <c r="D62" s="65"/>
      <c r="E62" s="79" t="s">
        <v>123</v>
      </c>
      <c r="F62" s="80">
        <v>44</v>
      </c>
      <c r="G62" s="105">
        <f>(F62/L62)*100</f>
        <v>10.208816705336426</v>
      </c>
      <c r="H62" s="79" t="s">
        <v>394</v>
      </c>
      <c r="L62" s="15">
        <v>431</v>
      </c>
    </row>
    <row r="63" spans="1:12" ht="12.75">
      <c r="A63" s="61" t="s">
        <v>293</v>
      </c>
      <c r="B63" s="98">
        <v>277</v>
      </c>
      <c r="C63" s="105">
        <f>(B63/$B$37)*100</f>
        <v>5.251184834123223</v>
      </c>
      <c r="D63" s="65"/>
      <c r="E63" s="78" t="s">
        <v>118</v>
      </c>
      <c r="F63" s="97">
        <v>34</v>
      </c>
      <c r="G63" s="105">
        <f>(F63/L63)*100</f>
        <v>13.178294573643413</v>
      </c>
      <c r="H63" s="78" t="s">
        <v>118</v>
      </c>
      <c r="L63" s="15">
        <v>258</v>
      </c>
    </row>
    <row r="64" spans="1:12" ht="12.75">
      <c r="A64" s="82" t="s">
        <v>114</v>
      </c>
      <c r="B64" s="98">
        <v>351</v>
      </c>
      <c r="C64" s="105">
        <f>(B64/$B$37)*100</f>
        <v>6.654028436018958</v>
      </c>
      <c r="D64" s="65"/>
      <c r="E64" s="78" t="s">
        <v>120</v>
      </c>
      <c r="F64" s="97">
        <v>27</v>
      </c>
      <c r="G64" s="105">
        <f>(F64/L64)*100</f>
        <v>48.214285714285715</v>
      </c>
      <c r="H64" s="78" t="s">
        <v>120</v>
      </c>
      <c r="L64" s="15">
        <v>56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462</v>
      </c>
      <c r="G66" s="105">
        <f aca="true" t="shared" si="5" ref="G66:G71">(F66/L66)*100</f>
        <v>4.47934845840605</v>
      </c>
      <c r="H66" s="79" t="s">
        <v>124</v>
      </c>
      <c r="L66" s="15">
        <v>10314</v>
      </c>
    </row>
    <row r="67" spans="1:12" ht="12.75">
      <c r="A67" s="82" t="s">
        <v>126</v>
      </c>
      <c r="B67" s="97">
        <v>4107</v>
      </c>
      <c r="C67" s="105">
        <f>(B67/$B$37)*100</f>
        <v>77.85781990521326</v>
      </c>
      <c r="D67" s="65"/>
      <c r="E67" s="78" t="s">
        <v>262</v>
      </c>
      <c r="F67" s="97">
        <v>259</v>
      </c>
      <c r="G67" s="105">
        <f t="shared" si="5"/>
        <v>3.530053155240562</v>
      </c>
      <c r="H67" s="78" t="s">
        <v>262</v>
      </c>
      <c r="L67" s="15">
        <v>7337</v>
      </c>
    </row>
    <row r="68" spans="1:12" ht="12.75">
      <c r="A68" s="82" t="s">
        <v>128</v>
      </c>
      <c r="B68" s="97">
        <v>923</v>
      </c>
      <c r="C68" s="105">
        <f>(B68/$B$37)*100</f>
        <v>17.497630331753555</v>
      </c>
      <c r="D68" s="65"/>
      <c r="E68" s="78" t="s">
        <v>127</v>
      </c>
      <c r="F68" s="97">
        <v>24</v>
      </c>
      <c r="G68" s="105">
        <f t="shared" si="5"/>
        <v>2.73972602739726</v>
      </c>
      <c r="H68" s="78" t="s">
        <v>127</v>
      </c>
      <c r="L68" s="15">
        <v>876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196</v>
      </c>
      <c r="G69" s="105">
        <f t="shared" si="5"/>
        <v>6.5993265993265995</v>
      </c>
      <c r="H69" s="78" t="s">
        <v>129</v>
      </c>
      <c r="L69" s="15">
        <v>2970</v>
      </c>
    </row>
    <row r="70" spans="1:12" ht="12.75">
      <c r="A70" s="82" t="s">
        <v>376</v>
      </c>
      <c r="B70" s="97">
        <v>245</v>
      </c>
      <c r="C70" s="105">
        <f>(B70/$B$37)*100</f>
        <v>4.644549763033176</v>
      </c>
      <c r="D70" s="65"/>
      <c r="E70" s="78" t="s">
        <v>130</v>
      </c>
      <c r="F70" s="97">
        <v>152</v>
      </c>
      <c r="G70" s="105">
        <f t="shared" si="5"/>
        <v>6.71971706454465</v>
      </c>
      <c r="H70" s="78" t="s">
        <v>130</v>
      </c>
      <c r="L70" s="15">
        <v>2262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145</v>
      </c>
      <c r="G71" s="118">
        <f t="shared" si="5"/>
        <v>14.456630109670987</v>
      </c>
      <c r="H71" s="92" t="s">
        <v>131</v>
      </c>
      <c r="L71" s="15">
        <v>1003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3586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3459</v>
      </c>
      <c r="G9" s="81">
        <f>(F9/$F$9)*100</f>
        <v>100</v>
      </c>
      <c r="I9" s="53"/>
    </row>
    <row r="10" spans="1:7" ht="12.75">
      <c r="A10" s="36" t="s">
        <v>137</v>
      </c>
      <c r="B10" s="97">
        <v>3494</v>
      </c>
      <c r="C10" s="105">
        <f aca="true" t="shared" si="0" ref="C10:C18">(B10/$B$8)*100</f>
        <v>97.43446737311768</v>
      </c>
      <c r="E10" s="32" t="s">
        <v>138</v>
      </c>
      <c r="F10" s="97">
        <v>3395</v>
      </c>
      <c r="G10" s="105">
        <f>(F10/$F$9)*100</f>
        <v>98.14975426423823</v>
      </c>
    </row>
    <row r="11" spans="1:7" ht="12.75">
      <c r="A11" s="36" t="s">
        <v>139</v>
      </c>
      <c r="B11" s="97">
        <v>22</v>
      </c>
      <c r="C11" s="105">
        <f t="shared" si="0"/>
        <v>0.6134969325153374</v>
      </c>
      <c r="E11" s="32" t="s">
        <v>140</v>
      </c>
      <c r="F11" s="97">
        <v>55</v>
      </c>
      <c r="G11" s="105">
        <f>(F11/$F$9)*100</f>
        <v>1.5900549291702804</v>
      </c>
    </row>
    <row r="12" spans="1:7" ht="12.75">
      <c r="A12" s="36" t="s">
        <v>141</v>
      </c>
      <c r="B12" s="97">
        <v>35</v>
      </c>
      <c r="C12" s="105">
        <f t="shared" si="0"/>
        <v>0.9760178471834913</v>
      </c>
      <c r="E12" s="32" t="s">
        <v>142</v>
      </c>
      <c r="F12" s="97">
        <v>9</v>
      </c>
      <c r="G12" s="105">
        <f>(F12/$F$9)*100</f>
        <v>0.26019080659150046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13</v>
      </c>
      <c r="C14" s="105">
        <f t="shared" si="0"/>
        <v>0.36252091466815395</v>
      </c>
      <c r="E14" s="42" t="s">
        <v>145</v>
      </c>
      <c r="F14" s="80">
        <v>3034</v>
      </c>
      <c r="G14" s="81">
        <f>(F14/$F$14)*100</f>
        <v>100</v>
      </c>
    </row>
    <row r="15" spans="1:7" ht="12.75">
      <c r="A15" s="36" t="s">
        <v>146</v>
      </c>
      <c r="B15" s="97">
        <v>6</v>
      </c>
      <c r="C15" s="105">
        <f t="shared" si="0"/>
        <v>0.16731734523145567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7</v>
      </c>
      <c r="C16" s="105">
        <f t="shared" si="0"/>
        <v>0.19520356943669828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772</v>
      </c>
      <c r="G17" s="105">
        <f aca="true" t="shared" si="1" ref="G17:G23">(F17/$F$14)*100</f>
        <v>25.444957152274227</v>
      </c>
    </row>
    <row r="18" spans="1:7" ht="12.75">
      <c r="A18" s="36" t="s">
        <v>152</v>
      </c>
      <c r="B18" s="97">
        <v>9</v>
      </c>
      <c r="C18" s="105">
        <f t="shared" si="0"/>
        <v>0.2509760178471835</v>
      </c>
      <c r="E18" s="1" t="s">
        <v>69</v>
      </c>
      <c r="F18" s="97">
        <v>1985</v>
      </c>
      <c r="G18" s="105">
        <f t="shared" si="1"/>
        <v>65.42518127883982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235</v>
      </c>
      <c r="G19" s="105">
        <f t="shared" si="1"/>
        <v>7.745550428477258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36</v>
      </c>
      <c r="G20" s="105">
        <f t="shared" si="1"/>
        <v>1.186552406064601</v>
      </c>
    </row>
    <row r="21" spans="1:7" ht="12.75">
      <c r="A21" s="36" t="s">
        <v>156</v>
      </c>
      <c r="B21" s="98">
        <v>36</v>
      </c>
      <c r="C21" s="105">
        <f aca="true" t="shared" si="2" ref="C21:C28">(B21/$B$8)*100</f>
        <v>1.003904071388734</v>
      </c>
      <c r="E21" s="1" t="s">
        <v>157</v>
      </c>
      <c r="F21" s="97">
        <v>6</v>
      </c>
      <c r="G21" s="105">
        <f t="shared" si="1"/>
        <v>0.1977587343441002</v>
      </c>
    </row>
    <row r="22" spans="1:7" ht="12.75">
      <c r="A22" s="36" t="s">
        <v>158</v>
      </c>
      <c r="B22" s="98">
        <v>166</v>
      </c>
      <c r="C22" s="105">
        <f t="shared" si="2"/>
        <v>4.629113218070273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187</v>
      </c>
      <c r="C23" s="105">
        <f t="shared" si="2"/>
        <v>5.214723926380368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626</v>
      </c>
      <c r="C24" s="105">
        <f t="shared" si="2"/>
        <v>17.456776352481874</v>
      </c>
      <c r="E24" s="1" t="s">
        <v>163</v>
      </c>
      <c r="F24" s="97">
        <v>114400</v>
      </c>
      <c r="G24" s="112" t="s">
        <v>261</v>
      </c>
    </row>
    <row r="25" spans="1:7" ht="12.75">
      <c r="A25" s="36" t="s">
        <v>164</v>
      </c>
      <c r="B25" s="97">
        <v>1184</v>
      </c>
      <c r="C25" s="105">
        <f t="shared" si="2"/>
        <v>33.01728945900725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491</v>
      </c>
      <c r="C26" s="105">
        <f t="shared" si="2"/>
        <v>13.69213608477412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532</v>
      </c>
      <c r="C27" s="105">
        <f t="shared" si="2"/>
        <v>14.835471277189068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364</v>
      </c>
      <c r="C28" s="105">
        <f t="shared" si="2"/>
        <v>10.15058561070831</v>
      </c>
      <c r="E28" s="32" t="s">
        <v>176</v>
      </c>
      <c r="F28" s="97">
        <v>2490</v>
      </c>
      <c r="G28" s="105">
        <f aca="true" t="shared" si="3" ref="G28:G35">(F28/$F$14)*100</f>
        <v>82.06987475280158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5</v>
      </c>
      <c r="G30" s="105">
        <f t="shared" si="3"/>
        <v>0.16479894528675015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90</v>
      </c>
      <c r="G31" s="105">
        <f t="shared" si="3"/>
        <v>2.966381015161503</v>
      </c>
    </row>
    <row r="32" spans="1:7" ht="12.75">
      <c r="A32" s="36" t="s">
        <v>182</v>
      </c>
      <c r="B32" s="97">
        <v>14</v>
      </c>
      <c r="C32" s="105">
        <f t="shared" si="4"/>
        <v>0.39040713887339656</v>
      </c>
      <c r="E32" s="32" t="s">
        <v>183</v>
      </c>
      <c r="F32" s="97">
        <v>378</v>
      </c>
      <c r="G32" s="105">
        <f t="shared" si="3"/>
        <v>12.458800263678313</v>
      </c>
    </row>
    <row r="33" spans="1:7" ht="12.75">
      <c r="A33" s="36" t="s">
        <v>184</v>
      </c>
      <c r="B33" s="97">
        <v>69</v>
      </c>
      <c r="C33" s="105">
        <f t="shared" si="4"/>
        <v>1.92414947016174</v>
      </c>
      <c r="E33" s="32" t="s">
        <v>185</v>
      </c>
      <c r="F33" s="97">
        <v>1558</v>
      </c>
      <c r="G33" s="105">
        <f t="shared" si="3"/>
        <v>51.35135135135135</v>
      </c>
    </row>
    <row r="34" spans="1:7" ht="12.75">
      <c r="A34" s="36" t="s">
        <v>186</v>
      </c>
      <c r="B34" s="97">
        <v>239</v>
      </c>
      <c r="C34" s="105">
        <f t="shared" si="4"/>
        <v>6.664807585052984</v>
      </c>
      <c r="E34" s="32" t="s">
        <v>187</v>
      </c>
      <c r="F34" s="97">
        <v>384</v>
      </c>
      <c r="G34" s="105">
        <f t="shared" si="3"/>
        <v>12.656558998022414</v>
      </c>
    </row>
    <row r="35" spans="1:7" ht="12.75">
      <c r="A35" s="36" t="s">
        <v>188</v>
      </c>
      <c r="B35" s="97">
        <v>782</v>
      </c>
      <c r="C35" s="105">
        <f t="shared" si="4"/>
        <v>21.80702732849972</v>
      </c>
      <c r="E35" s="32" t="s">
        <v>189</v>
      </c>
      <c r="F35" s="97">
        <v>75</v>
      </c>
      <c r="G35" s="105">
        <f t="shared" si="3"/>
        <v>2.4719841793012525</v>
      </c>
    </row>
    <row r="36" spans="1:7" ht="12.75">
      <c r="A36" s="36" t="s">
        <v>190</v>
      </c>
      <c r="B36" s="97">
        <v>1084</v>
      </c>
      <c r="C36" s="105">
        <f t="shared" si="4"/>
        <v>30.228667038482985</v>
      </c>
      <c r="E36" s="32" t="s">
        <v>191</v>
      </c>
      <c r="F36" s="97">
        <v>1252</v>
      </c>
      <c r="G36" s="112" t="s">
        <v>261</v>
      </c>
    </row>
    <row r="37" spans="1:7" ht="12.75">
      <c r="A37" s="36" t="s">
        <v>192</v>
      </c>
      <c r="B37" s="97">
        <v>700</v>
      </c>
      <c r="C37" s="105">
        <f t="shared" si="4"/>
        <v>19.520356943669828</v>
      </c>
      <c r="E37" s="32" t="s">
        <v>193</v>
      </c>
      <c r="F37" s="97">
        <v>544</v>
      </c>
      <c r="G37" s="105">
        <f>(F37/$F$14)*100</f>
        <v>17.93012524719842</v>
      </c>
    </row>
    <row r="38" spans="1:7" ht="12.75">
      <c r="A38" s="36" t="s">
        <v>194</v>
      </c>
      <c r="B38" s="97">
        <v>499</v>
      </c>
      <c r="C38" s="105">
        <f t="shared" si="4"/>
        <v>13.915225878416063</v>
      </c>
      <c r="E38" s="32" t="s">
        <v>191</v>
      </c>
      <c r="F38" s="97">
        <v>439</v>
      </c>
      <c r="G38" s="112" t="s">
        <v>261</v>
      </c>
    </row>
    <row r="39" spans="1:7" ht="12.75">
      <c r="A39" s="36" t="s">
        <v>195</v>
      </c>
      <c r="B39" s="97">
        <v>199</v>
      </c>
      <c r="C39" s="105">
        <f t="shared" si="4"/>
        <v>5.549358616843279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3459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707</v>
      </c>
      <c r="G43" s="105">
        <f aca="true" t="shared" si="5" ref="G43:G48">(F43/$F$14)*100</f>
        <v>23.302570863546475</v>
      </c>
    </row>
    <row r="44" spans="1:7" ht="12.75">
      <c r="A44" s="36" t="s">
        <v>209</v>
      </c>
      <c r="B44" s="98">
        <v>281</v>
      </c>
      <c r="C44" s="105">
        <f aca="true" t="shared" si="6" ref="C44:C49">(B44/$B$42)*100</f>
        <v>8.123735183579068</v>
      </c>
      <c r="E44" s="32" t="s">
        <v>210</v>
      </c>
      <c r="F44" s="97">
        <v>502</v>
      </c>
      <c r="G44" s="105">
        <f t="shared" si="5"/>
        <v>16.545814106789717</v>
      </c>
    </row>
    <row r="45" spans="1:7" ht="12.75">
      <c r="A45" s="36" t="s">
        <v>211</v>
      </c>
      <c r="B45" s="98">
        <v>769</v>
      </c>
      <c r="C45" s="105">
        <f t="shared" si="6"/>
        <v>22.231858918762647</v>
      </c>
      <c r="E45" s="32" t="s">
        <v>212</v>
      </c>
      <c r="F45" s="97">
        <v>488</v>
      </c>
      <c r="G45" s="105">
        <f t="shared" si="5"/>
        <v>16.084377059986814</v>
      </c>
    </row>
    <row r="46" spans="1:7" ht="12.75">
      <c r="A46" s="36" t="s">
        <v>213</v>
      </c>
      <c r="B46" s="98">
        <v>625</v>
      </c>
      <c r="C46" s="105">
        <f t="shared" si="6"/>
        <v>18.06880601329864</v>
      </c>
      <c r="E46" s="32" t="s">
        <v>214</v>
      </c>
      <c r="F46" s="97">
        <v>435</v>
      </c>
      <c r="G46" s="105">
        <f t="shared" si="5"/>
        <v>14.337508239947264</v>
      </c>
    </row>
    <row r="47" spans="1:7" ht="12.75">
      <c r="A47" s="36" t="s">
        <v>215</v>
      </c>
      <c r="B47" s="97">
        <v>956</v>
      </c>
      <c r="C47" s="105">
        <f t="shared" si="6"/>
        <v>27.6380456779416</v>
      </c>
      <c r="E47" s="32" t="s">
        <v>216</v>
      </c>
      <c r="F47" s="97">
        <v>288</v>
      </c>
      <c r="G47" s="105">
        <f t="shared" si="5"/>
        <v>9.492419248516809</v>
      </c>
    </row>
    <row r="48" spans="1:7" ht="12.75">
      <c r="A48" s="36" t="s">
        <v>217</v>
      </c>
      <c r="B48" s="97">
        <v>512</v>
      </c>
      <c r="C48" s="105">
        <f t="shared" si="6"/>
        <v>14.801965886094248</v>
      </c>
      <c r="E48" s="32" t="s">
        <v>218</v>
      </c>
      <c r="F48" s="97">
        <v>606</v>
      </c>
      <c r="G48" s="105">
        <f t="shared" si="5"/>
        <v>19.973632168754122</v>
      </c>
    </row>
    <row r="49" spans="1:7" ht="12.75">
      <c r="A49" s="36" t="s">
        <v>219</v>
      </c>
      <c r="B49" s="97">
        <v>316</v>
      </c>
      <c r="C49" s="105">
        <f t="shared" si="6"/>
        <v>9.135588320323793</v>
      </c>
      <c r="E49" s="32" t="s">
        <v>220</v>
      </c>
      <c r="F49" s="97">
        <v>8</v>
      </c>
      <c r="G49" s="105">
        <f>(F49/$F$14)*100</f>
        <v>0.26367831245880025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378</v>
      </c>
      <c r="G51" s="81">
        <f>(F51/F$51)*100</f>
        <v>100</v>
      </c>
    </row>
    <row r="52" spans="1:7" ht="12.75">
      <c r="A52" s="4" t="s">
        <v>223</v>
      </c>
      <c r="B52" s="97">
        <v>105</v>
      </c>
      <c r="C52" s="105">
        <f>(B52/$B$42)*100</f>
        <v>3.0355594102341716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882</v>
      </c>
      <c r="C53" s="105">
        <f>(B53/$B$42)*100</f>
        <v>25.498699045967044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1701</v>
      </c>
      <c r="C54" s="105">
        <f>(B54/$B$42)*100</f>
        <v>49.17606244579358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771</v>
      </c>
      <c r="C55" s="105">
        <f>(B55/$B$42)*100</f>
        <v>22.289679098005205</v>
      </c>
      <c r="E55" s="32" t="s">
        <v>230</v>
      </c>
      <c r="F55" s="97">
        <v>13</v>
      </c>
      <c r="G55" s="105">
        <f t="shared" si="7"/>
        <v>3.439153439153439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71</v>
      </c>
      <c r="G56" s="105">
        <f t="shared" si="7"/>
        <v>18.78306878306878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145</v>
      </c>
      <c r="G57" s="105">
        <f t="shared" si="7"/>
        <v>38.35978835978836</v>
      </c>
    </row>
    <row r="58" spans="1:7" ht="12.75">
      <c r="A58" s="36" t="s">
        <v>234</v>
      </c>
      <c r="B58" s="97">
        <v>2429</v>
      </c>
      <c r="C58" s="105">
        <f aca="true" t="shared" si="8" ref="C58:C66">(B58/$B$42)*100</f>
        <v>70.22260769008383</v>
      </c>
      <c r="E58" s="32" t="s">
        <v>235</v>
      </c>
      <c r="F58" s="97">
        <v>113</v>
      </c>
      <c r="G58" s="105">
        <f t="shared" si="7"/>
        <v>29.894179894179896</v>
      </c>
    </row>
    <row r="59" spans="1:7" ht="12.75">
      <c r="A59" s="36" t="s">
        <v>236</v>
      </c>
      <c r="B59" s="97">
        <v>22</v>
      </c>
      <c r="C59" s="105">
        <f t="shared" si="8"/>
        <v>0.6360219716681121</v>
      </c>
      <c r="E59" s="32" t="s">
        <v>237</v>
      </c>
      <c r="F59" s="98">
        <v>9</v>
      </c>
      <c r="G59" s="105">
        <f t="shared" si="7"/>
        <v>2.380952380952381</v>
      </c>
    </row>
    <row r="60" spans="1:7" ht="12.75">
      <c r="A60" s="36" t="s">
        <v>238</v>
      </c>
      <c r="B60" s="97">
        <v>215</v>
      </c>
      <c r="C60" s="105">
        <f t="shared" si="8"/>
        <v>6.215669268574732</v>
      </c>
      <c r="E60" s="32" t="s">
        <v>239</v>
      </c>
      <c r="F60" s="97">
        <v>27</v>
      </c>
      <c r="G60" s="105">
        <f t="shared" si="7"/>
        <v>7.142857142857142</v>
      </c>
    </row>
    <row r="61" spans="1:7" ht="12.75">
      <c r="A61" s="36" t="s">
        <v>240</v>
      </c>
      <c r="B61" s="97">
        <v>793</v>
      </c>
      <c r="C61" s="105">
        <f t="shared" si="8"/>
        <v>22.925701069673316</v>
      </c>
      <c r="E61" s="32" t="s">
        <v>163</v>
      </c>
      <c r="F61" s="97">
        <v>926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41</v>
      </c>
      <c r="G65" s="105">
        <f aca="true" t="shared" si="9" ref="G65:G71">(F65/F$51)*100</f>
        <v>10.846560846560847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53</v>
      </c>
      <c r="G66" s="105">
        <f t="shared" si="9"/>
        <v>14.02116402116402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59</v>
      </c>
      <c r="G67" s="105">
        <f t="shared" si="9"/>
        <v>15.608465608465607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47</v>
      </c>
      <c r="G68" s="105">
        <f t="shared" si="9"/>
        <v>12.433862433862434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41</v>
      </c>
      <c r="G69" s="105">
        <f t="shared" si="9"/>
        <v>10.846560846560847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110</v>
      </c>
      <c r="G70" s="105">
        <f t="shared" si="9"/>
        <v>29.100529100529098</v>
      </c>
    </row>
    <row r="71" spans="1:7" ht="12.75">
      <c r="A71" s="54" t="s">
        <v>252</v>
      </c>
      <c r="B71" s="103">
        <v>14</v>
      </c>
      <c r="C71" s="115">
        <f>(B71/$B$42)*100</f>
        <v>0.4047412546978896</v>
      </c>
      <c r="D71" s="41"/>
      <c r="E71" s="44" t="s">
        <v>220</v>
      </c>
      <c r="F71" s="103">
        <v>27</v>
      </c>
      <c r="G71" s="115">
        <f t="shared" si="9"/>
        <v>7.142857142857142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2002-06-12T15:37:09Z</dcterms:modified>
  <cp:category/>
  <cp:version/>
  <cp:contentType/>
  <cp:contentStatus/>
</cp:coreProperties>
</file>