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<sst xmlns="http://schemas.openxmlformats.org/spreadsheetml/2006/main" count="696" uniqueCount="437">
  <si>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</si>
  <si>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</si>
  <si>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</si>
  <si>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</si>
  <si>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</si>
  <si>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</si>
  <si>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</si>
  <si>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</si>
  <si>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</si>
  <si>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</si>
  <si>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</si>
  <si>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</si>
  <si>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</si>
  <si>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</si>
  <si>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</si>
  <si>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</si>
  <si>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</si>
  <si>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</si>
  <si>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</si>
  <si>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</si>
  <si>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</si>
  <si>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</si>
  <si>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</si>
  <si>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</si>
  <si>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</si>
  <si>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</si>
  <si>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</si>
  <si>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</si>
  <si>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</si>
  <si>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</si>
  <si>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</si>
  <si>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</si>
  <si>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</si>
  <si>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</si>
  <si>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</si>
  <si>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</si>
  <si>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</si>
  <si>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</si>
  <si>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</si>
  <si>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</si>
  <si>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</si>
  <si>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</si>
  <si>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</si>
  <si>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</si>
  <si>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</si>
  <si>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</si>
  <si>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</si>
  <si>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</si>
  <si>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</si>
  <si>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</si>
  <si>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</si>
  <si>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</si>
  <si>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</si>
  <si>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</si>
  <si>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</si>
  <si>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</si>
  <si>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</si>
  <si>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</si>
  <si>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</si>
  <si>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</si>
  <si>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</si>
  <si>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</si>
  <si>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</si>
  <si>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</si>
  <si>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</si>
  <si>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</si>
  <si>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</si>
  <si>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</si>
  <si>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</si>
  <si>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</si>
  <si>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</si>
  <si>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</si>
  <si>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</si>
  <si>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</si>
  <si>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</si>
  <si>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</si>
  <si>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</si>
  <si>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</si>
  <si>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</si>
  <si>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</si>
  <si>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</si>
  <si>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</si>
  <si>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</si>
  <si>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</si>
  <si>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</si>
  <si>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</si>
  <si>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</si>
  <si>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</si>
  <si>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</si>
  <si>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</si>
  <si>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</si>
  <si>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</si>
  <si>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</si>
  <si>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</si>
  <si>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</si>
  <si>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</si>
  <si>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</si>
  <si>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</si>
  <si>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</si>
  <si>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</si>
  <si>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</si>
  <si>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</si>
  <si>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</si>
  <si>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</si>
  <si>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</si>
  <si>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</si>
  <si>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</si>
  <si>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</si>
  <si>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</si>
  <si>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</si>
  <si>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</si>
  <si>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</si>
  <si>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</si>
  <si>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</si>
  <si>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</si>
  <si>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</si>
  <si>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</si>
  <si>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</si>
  <si>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</si>
  <si>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</si>
  <si>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</si>
  <si>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</si>
  <si>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</si>
  <si>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</si>
  <si>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</si>
  <si>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</si>
  <si>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</si>
  <si>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</si>
  <si>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</si>
  <si>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</si>
  <si>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</si>
  <si>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</si>
  <si>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</si>
  <si>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</si>
  <si>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</si>
  <si>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</si>
  <si>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</si>
  <si>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</si>
  <si>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</si>
  <si>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</si>
  <si>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</si>
  <si>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</si>
  <si>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</si>
  <si>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</si>
  <si>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</si>
  <si>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</si>
  <si>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</si>
  <si>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</si>
  <si>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</si>
  <si>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</si>
  <si>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</si>
  <si>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</si>
  <si>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</si>
  <si>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</si>
  <si>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</si>
  <si>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</si>
  <si>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</si>
  <si>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</si>
  <si>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</si>
  <si>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</si>
  <si>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</si>
  <si>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</si>
  <si>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</si>
  <si>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</si>
  <si>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</si>
  <si>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</si>
  <si>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</si>
  <si>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</si>
  <si>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</si>
  <si>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</si>
  <si>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</si>
  <si>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</si>
  <si>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</si>
  <si>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</si>
  <si>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</si>
  <si>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</si>
  <si>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</si>
  <si>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</si>
  <si>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</si>
  <si>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</si>
  <si>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</si>
  <si>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</si>
  <si>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</si>
  <si>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</si>
  <si>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</si>
  <si>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</si>
  <si>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</si>
  <si>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</si>
  <si>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</si>
  <si>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</si>
  <si>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</si>
  <si>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</si>
  <si>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</si>
  <si>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</si>
  <si>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</si>
  <si>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</si>
  <si>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</si>
  <si>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</si>
  <si>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</si>
  <si>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</si>
  <si>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</si>
  <si>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</si>
  <si>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</si>
  <si>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</si>
  <si>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</si>
  <si>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</si>
  <si>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</si>
  <si>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</si>
  <si>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</si>
  <si>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</si>
  <si>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</si>
  <si>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</si>
  <si>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</si>
  <si>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</si>
  <si>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</si>
  <si>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</si>
  <si>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</si>
  <si>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</si>
  <si>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</si>
  <si>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</si>
  <si>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</si>
  <si>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</si>
  <si>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</si>
  <si>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</si>
  <si>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</si>
  <si>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</si>
  <si>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</si>
  <si>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</si>
  <si>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</si>
  <si>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</si>
  <si>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</si>
  <si>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</si>
  <si>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</si>
  <si>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</si>
  <si>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</si>
  <si>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</si>
  <si>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</si>
  <si>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</si>
  <si>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</si>
  <si>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</si>
  <si>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</si>
  <si>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</si>
  <si>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</si>
  <si>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</si>
  <si>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</si>
  <si>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</si>
  <si>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</si>
  <si>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</si>
  <si>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</si>
  <si>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</si>
  <si>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</si>
  <si>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</si>
  <si>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</si>
  <si>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</si>
  <si>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</si>
  <si>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</si>
  <si>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</si>
  <si>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</si>
  <si>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</si>
  <si>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</si>
  <si>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</si>
  <si>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</si>
  <si>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</si>
  <si>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</si>
  <si>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</si>
  <si>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</si>
  <si>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</si>
  <si>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</si>
  <si>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</si>
  <si>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</si>
  <si>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</si>
  <si>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</si>
  <si>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</si>
  <si>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</si>
  <si>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</si>
  <si>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</si>
  <si>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</si>
  <si>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</si>
  <si>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</si>
  <si>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</si>
  <si>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</si>
  <si>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</si>
  <si>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</si>
  <si>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</si>
  <si>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</si>
  <si>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</si>
  <si>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</si>
  <si>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</si>
  <si>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</si>
  <si>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</si>
  <si>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</si>
  <si>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</si>
  <si>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</si>
  <si>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</si>
  <si>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</si>
  <si>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</si>
  <si>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</si>
  <si>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</si>
  <si>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</si>
  <si>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</si>
  <si>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</si>
  <si>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</si>
  <si>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</si>
  <si>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</si>
  <si>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</si>
  <si>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</si>
  <si>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</si>
  <si>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</si>
  <si>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</si>
  <si>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</si>
  <si>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</si>
  <si>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</si>
  <si>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</si>
  <si>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</si>
  <si>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</si>
  <si>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</si>
  <si>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</si>
  <si>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</si>
  <si>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</si>
  <si>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</si>
  <si>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</si>
  <si>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</si>
  <si>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</si>
  <si>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</si>
  <si>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</si>
  <si>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</si>
  <si>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</si>
  <si>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</si>
  <si>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</si>
  <si>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</si>
  <si>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</si>
  <si>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</si>
  <si>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</si>
  <si>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</si>
  <si>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</si>
  <si>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</si>
  <si>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</si>
  <si>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</si>
  <si>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</si>
  <si>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</si>
  <si>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</si>
  <si>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</si>
  <si>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</si>
  <si>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</si>
  <si>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</si>
  <si>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</si>
  <si>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</si>
  <si>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</si>
  <si>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</si>
  <si>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</si>
  <si>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</si>
  <si>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</si>
  <si>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</si>
  <si>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</si>
  <si>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</si>
  <si>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</si>
  <si>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</si>
  <si>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</si>
  <si>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</si>
  <si>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</si>
  <si>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</si>
  <si>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</si>
  <si>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</si>
  <si>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</si>
  <si>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</si>
  <si>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</si>
  <si>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</si>
  <si>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</si>
  <si>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</si>
  <si>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</si>
  <si>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</si>
  <si>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</si>
  <si>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</si>
  <si>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</si>
  <si>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</si>
  <si>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</si>
  <si>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</si>
  <si>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</si>
  <si>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</si>
  <si>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</si>
  <si>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</si>
  <si>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</si>
  <si>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</si>
  <si>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</si>
  <si>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</si>
  <si>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</si>
  <si>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</si>
  <si>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</si>
  <si>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</si>
  <si>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</si>
  <si>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</si>
  <si>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</si>
  <si>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</si>
  <si>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</si>
  <si>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</si>
  <si>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</si>
  <si>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Berkeley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</si>
  <si>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Berkeley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</si>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</sst>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39991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39991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17765</v>
      </c>
      <c r="C9" s="151">
        <f>(B9/$B$7)*100</f>
        <v>44.42249506138881</v>
      </c>
      <c r="D9" s="152"/>
      <c r="E9" s="152" t="s">
        <v>403</v>
      </c>
      <c r="F9" s="150">
        <v>932</v>
      </c>
      <c r="G9" s="153">
        <f t="shared" si="0"/>
        <v>2.3305243679827963</v>
      </c>
    </row>
    <row r="10" spans="1:7" ht="12.75">
      <c r="A10" s="149" t="s">
        <v>404</v>
      </c>
      <c r="B10" s="150">
        <v>22226</v>
      </c>
      <c r="C10" s="151">
        <f>(B10/$B$7)*100</f>
        <v>55.57750493861119</v>
      </c>
      <c r="D10" s="152"/>
      <c r="E10" s="152" t="s">
        <v>405</v>
      </c>
      <c r="F10" s="150">
        <v>228</v>
      </c>
      <c r="G10" s="153">
        <f t="shared" si="0"/>
        <v>0.5701282788627441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354</v>
      </c>
      <c r="G11" s="153">
        <f t="shared" si="0"/>
        <v>0.885199169813208</v>
      </c>
    </row>
    <row r="12" spans="1:7" ht="12.75">
      <c r="A12" s="149" t="s">
        <v>407</v>
      </c>
      <c r="B12" s="150">
        <v>1089</v>
      </c>
      <c r="C12" s="151">
        <f aca="true" t="shared" si="1" ref="C12:C24">B12*100/B$7</f>
        <v>2.7231127003575804</v>
      </c>
      <c r="D12" s="152"/>
      <c r="E12" s="152" t="s">
        <v>408</v>
      </c>
      <c r="F12" s="150">
        <v>78</v>
      </c>
      <c r="G12" s="153">
        <f t="shared" si="0"/>
        <v>0.19504388487409668</v>
      </c>
    </row>
    <row r="13" spans="1:7" ht="12.75">
      <c r="A13" s="149" t="s">
        <v>409</v>
      </c>
      <c r="B13" s="150">
        <v>1233</v>
      </c>
      <c r="C13" s="151">
        <f t="shared" si="1"/>
        <v>3.083193718586682</v>
      </c>
      <c r="D13" s="152"/>
      <c r="E13" s="152" t="s">
        <v>410</v>
      </c>
      <c r="F13" s="150">
        <v>272</v>
      </c>
      <c r="G13" s="153">
        <f t="shared" si="0"/>
        <v>0.6801530344327473</v>
      </c>
    </row>
    <row r="14" spans="1:7" ht="12.75">
      <c r="A14" s="149" t="s">
        <v>411</v>
      </c>
      <c r="B14" s="150">
        <v>1418</v>
      </c>
      <c r="C14" s="151">
        <f t="shared" si="1"/>
        <v>3.5457978045060137</v>
      </c>
      <c r="D14" s="152"/>
      <c r="E14" s="152" t="s">
        <v>412</v>
      </c>
      <c r="F14" s="150">
        <v>39059</v>
      </c>
      <c r="G14" s="153">
        <f t="shared" si="0"/>
        <v>97.66947563201721</v>
      </c>
    </row>
    <row r="15" spans="1:7" ht="12.75">
      <c r="A15" s="149" t="s">
        <v>413</v>
      </c>
      <c r="B15" s="150">
        <v>1277</v>
      </c>
      <c r="C15" s="151">
        <f t="shared" si="1"/>
        <v>3.1932184741566854</v>
      </c>
      <c r="D15" s="152"/>
      <c r="E15" s="152" t="s">
        <v>414</v>
      </c>
      <c r="F15" s="150">
        <v>38153</v>
      </c>
      <c r="G15" s="153">
        <f t="shared" si="0"/>
        <v>95.40396589232577</v>
      </c>
    </row>
    <row r="16" spans="1:7" ht="12.75">
      <c r="A16" s="149" t="s">
        <v>415</v>
      </c>
      <c r="B16" s="150">
        <v>984</v>
      </c>
      <c r="C16" s="151">
        <f t="shared" si="1"/>
        <v>2.4605536245655273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2415</v>
      </c>
      <c r="C17" s="151">
        <f t="shared" si="1"/>
        <v>6.038858743217224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3459</v>
      </c>
      <c r="C18" s="151">
        <f t="shared" si="1"/>
        <v>8.64944612537821</v>
      </c>
      <c r="D18" s="152"/>
      <c r="E18" s="143" t="s">
        <v>419</v>
      </c>
      <c r="F18" s="141">
        <v>39991</v>
      </c>
      <c r="G18" s="148">
        <v>100</v>
      </c>
    </row>
    <row r="19" spans="1:7" ht="12.75">
      <c r="A19" s="149" t="s">
        <v>420</v>
      </c>
      <c r="B19" s="150">
        <v>3208</v>
      </c>
      <c r="C19" s="151">
        <f t="shared" si="1"/>
        <v>8.021804906103874</v>
      </c>
      <c r="D19" s="152"/>
      <c r="E19" s="152" t="s">
        <v>421</v>
      </c>
      <c r="F19" s="150">
        <v>39403</v>
      </c>
      <c r="G19" s="153">
        <f aca="true" t="shared" si="2" ref="G19:G30">F19*100/F$18</f>
        <v>98.5296691755645</v>
      </c>
    </row>
    <row r="20" spans="1:7" ht="12.75">
      <c r="A20" s="149" t="s">
        <v>422</v>
      </c>
      <c r="B20" s="150">
        <v>1761</v>
      </c>
      <c r="C20" s="151">
        <f t="shared" si="1"/>
        <v>4.403490785426721</v>
      </c>
      <c r="D20" s="152"/>
      <c r="E20" s="152" t="s">
        <v>423</v>
      </c>
      <c r="F20" s="150">
        <v>19828</v>
      </c>
      <c r="G20" s="153">
        <f t="shared" si="2"/>
        <v>49.58115576004601</v>
      </c>
    </row>
    <row r="21" spans="1:7" ht="12.75">
      <c r="A21" s="149" t="s">
        <v>424</v>
      </c>
      <c r="B21" s="150">
        <v>2341</v>
      </c>
      <c r="C21" s="151">
        <f t="shared" si="1"/>
        <v>5.8538171088494915</v>
      </c>
      <c r="D21" s="152"/>
      <c r="E21" s="152" t="s">
        <v>425</v>
      </c>
      <c r="F21" s="150">
        <v>10521</v>
      </c>
      <c r="G21" s="153">
        <f t="shared" si="2"/>
        <v>26.30841939436373</v>
      </c>
    </row>
    <row r="22" spans="1:7" ht="12.75">
      <c r="A22" s="149" t="s">
        <v>426</v>
      </c>
      <c r="B22" s="150">
        <v>9052</v>
      </c>
      <c r="C22" s="151">
        <f t="shared" si="1"/>
        <v>22.63509289590158</v>
      </c>
      <c r="D22" s="152"/>
      <c r="E22" s="152" t="s">
        <v>427</v>
      </c>
      <c r="F22" s="150">
        <v>6523</v>
      </c>
      <c r="G22" s="153">
        <f t="shared" si="2"/>
        <v>16.311170013252983</v>
      </c>
    </row>
    <row r="23" spans="1:7" ht="12.75">
      <c r="A23" s="149" t="s">
        <v>428</v>
      </c>
      <c r="B23" s="150">
        <v>9378</v>
      </c>
      <c r="C23" s="151">
        <f t="shared" si="1"/>
        <v>23.45027631217024</v>
      </c>
      <c r="D23" s="152"/>
      <c r="E23" s="152" t="s">
        <v>429</v>
      </c>
      <c r="F23" s="150">
        <v>4103</v>
      </c>
      <c r="G23" s="153">
        <f t="shared" si="2"/>
        <v>10.259808456902803</v>
      </c>
    </row>
    <row r="24" spans="1:7" ht="12.75">
      <c r="A24" s="149" t="s">
        <v>430</v>
      </c>
      <c r="B24" s="150">
        <v>2376</v>
      </c>
      <c r="C24" s="151">
        <f t="shared" si="1"/>
        <v>5.941336800780175</v>
      </c>
      <c r="D24" s="152"/>
      <c r="E24" s="152" t="s">
        <v>431</v>
      </c>
      <c r="F24" s="150">
        <v>1477</v>
      </c>
      <c r="G24" s="153">
        <f t="shared" si="2"/>
        <v>3.693330999474882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344</v>
      </c>
      <c r="G25" s="153">
        <f t="shared" si="2"/>
        <v>0.8601935435472982</v>
      </c>
    </row>
    <row r="26" spans="1:7" ht="12.75">
      <c r="A26" s="149" t="s">
        <v>433</v>
      </c>
      <c r="B26" s="155">
        <v>66.3</v>
      </c>
      <c r="C26" s="156" t="s">
        <v>261</v>
      </c>
      <c r="D26" s="152"/>
      <c r="E26" s="157" t="s">
        <v>434</v>
      </c>
      <c r="F26" s="158">
        <v>1054</v>
      </c>
      <c r="G26" s="153">
        <f t="shared" si="2"/>
        <v>2.635593008426896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538</v>
      </c>
      <c r="G27" s="153">
        <f t="shared" si="2"/>
        <v>1.3453026931059489</v>
      </c>
    </row>
    <row r="28" spans="1:7" ht="12.75">
      <c r="A28" s="149" t="s">
        <v>262</v>
      </c>
      <c r="B28" s="150">
        <v>35433</v>
      </c>
      <c r="C28" s="151">
        <f aca="true" t="shared" si="3" ref="C28:C35">B28*100/B$7</f>
        <v>88.6024355479983</v>
      </c>
      <c r="D28" s="152"/>
      <c r="E28" s="152" t="s">
        <v>436</v>
      </c>
      <c r="F28" s="150">
        <v>588</v>
      </c>
      <c r="G28" s="153">
        <f t="shared" si="2"/>
        <v>1.470330824435498</v>
      </c>
    </row>
    <row r="29" spans="1:7" ht="12.75">
      <c r="A29" s="149" t="s">
        <v>0</v>
      </c>
      <c r="B29" s="150">
        <v>15421</v>
      </c>
      <c r="C29" s="151">
        <f t="shared" si="3"/>
        <v>38.56117626465955</v>
      </c>
      <c r="D29" s="152"/>
      <c r="E29" s="152" t="s">
        <v>1</v>
      </c>
      <c r="F29" s="150">
        <v>219</v>
      </c>
      <c r="G29" s="153">
        <f t="shared" si="2"/>
        <v>0.5476232152234253</v>
      </c>
    </row>
    <row r="30" spans="1:7" ht="12.75">
      <c r="A30" s="149" t="s">
        <v>2</v>
      </c>
      <c r="B30" s="150">
        <v>20012</v>
      </c>
      <c r="C30" s="151">
        <f t="shared" si="3"/>
        <v>50.04125928333875</v>
      </c>
      <c r="D30" s="152"/>
      <c r="E30" s="152" t="s">
        <v>3</v>
      </c>
      <c r="F30" s="150">
        <v>369</v>
      </c>
      <c r="G30" s="153">
        <f t="shared" si="2"/>
        <v>0.9227076092120727</v>
      </c>
    </row>
    <row r="31" spans="1:7" ht="12.75">
      <c r="A31" s="149" t="s">
        <v>4</v>
      </c>
      <c r="B31" s="150">
        <v>34738</v>
      </c>
      <c r="C31" s="151">
        <f t="shared" si="3"/>
        <v>86.86454452251756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22331</v>
      </c>
      <c r="C32" s="151">
        <f t="shared" si="3"/>
        <v>55.84006401440324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20806</v>
      </c>
      <c r="C33" s="151">
        <f t="shared" si="3"/>
        <v>52.02670600885199</v>
      </c>
      <c r="D33" s="152"/>
      <c r="E33" s="143" t="s">
        <v>8</v>
      </c>
      <c r="F33" s="141">
        <v>19828</v>
      </c>
      <c r="G33" s="148">
        <v>100</v>
      </c>
    </row>
    <row r="34" spans="1:7" ht="12.75">
      <c r="A34" s="149" t="s">
        <v>0</v>
      </c>
      <c r="B34" s="150">
        <v>8632</v>
      </c>
      <c r="C34" s="151">
        <f t="shared" si="3"/>
        <v>21.584856592733367</v>
      </c>
      <c r="D34" s="152"/>
      <c r="E34" s="152" t="s">
        <v>9</v>
      </c>
      <c r="F34" s="150">
        <v>12175</v>
      </c>
      <c r="G34" s="153">
        <f aca="true" t="shared" si="4" ref="G34:G42">F34*100/F$33</f>
        <v>61.403066370788785</v>
      </c>
    </row>
    <row r="35" spans="1:7" ht="12.75">
      <c r="A35" s="149" t="s">
        <v>2</v>
      </c>
      <c r="B35" s="150">
        <v>12174</v>
      </c>
      <c r="C35" s="151">
        <f t="shared" si="3"/>
        <v>30.441849416118625</v>
      </c>
      <c r="D35" s="152"/>
      <c r="E35" s="152" t="s">
        <v>10</v>
      </c>
      <c r="F35" s="150">
        <v>2209</v>
      </c>
      <c r="G35" s="153">
        <f t="shared" si="4"/>
        <v>11.140810974379665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10521</v>
      </c>
      <c r="G36" s="153">
        <f t="shared" si="4"/>
        <v>53.06132741577567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1753</v>
      </c>
      <c r="G37" s="153">
        <f t="shared" si="4"/>
        <v>8.841032882792012</v>
      </c>
    </row>
    <row r="38" spans="1:7" ht="12.75">
      <c r="A38" s="163" t="s">
        <v>13</v>
      </c>
      <c r="B38" s="150">
        <v>39726</v>
      </c>
      <c r="C38" s="151">
        <f aca="true" t="shared" si="5" ref="C38:C56">B38*100/B$7</f>
        <v>99.33735090395339</v>
      </c>
      <c r="D38" s="152"/>
      <c r="E38" s="152" t="s">
        <v>14</v>
      </c>
      <c r="F38" s="150">
        <v>1229</v>
      </c>
      <c r="G38" s="153">
        <f t="shared" si="4"/>
        <v>6.198305426669356</v>
      </c>
    </row>
    <row r="39" spans="1:7" ht="12.75">
      <c r="A39" s="149" t="s">
        <v>15</v>
      </c>
      <c r="B39" s="150">
        <v>38833</v>
      </c>
      <c r="C39" s="151">
        <f t="shared" si="5"/>
        <v>97.10434847840764</v>
      </c>
      <c r="D39" s="152"/>
      <c r="E39" s="152" t="s">
        <v>10</v>
      </c>
      <c r="F39" s="150">
        <v>315</v>
      </c>
      <c r="G39" s="153">
        <f t="shared" si="4"/>
        <v>1.5886624974783135</v>
      </c>
    </row>
    <row r="40" spans="1:7" ht="12.75">
      <c r="A40" s="149" t="s">
        <v>16</v>
      </c>
      <c r="B40" s="150">
        <v>519</v>
      </c>
      <c r="C40" s="151">
        <f t="shared" si="5"/>
        <v>1.2977920032007202</v>
      </c>
      <c r="D40" s="152"/>
      <c r="E40" s="152" t="s">
        <v>17</v>
      </c>
      <c r="F40" s="150">
        <v>7653</v>
      </c>
      <c r="G40" s="153">
        <f t="shared" si="4"/>
        <v>38.596933629211215</v>
      </c>
    </row>
    <row r="41" spans="1:7" ht="12.75">
      <c r="A41" s="149" t="s">
        <v>18</v>
      </c>
      <c r="B41" s="150">
        <v>16</v>
      </c>
      <c r="C41" s="151">
        <f t="shared" si="5"/>
        <v>0.04000900202545573</v>
      </c>
      <c r="D41" s="152"/>
      <c r="E41" s="152" t="s">
        <v>19</v>
      </c>
      <c r="F41" s="150">
        <v>7110</v>
      </c>
      <c r="G41" s="153">
        <f t="shared" si="4"/>
        <v>35.85838208593908</v>
      </c>
    </row>
    <row r="42" spans="1:7" ht="12.75">
      <c r="A42" s="149" t="s">
        <v>20</v>
      </c>
      <c r="B42" s="150">
        <v>181</v>
      </c>
      <c r="C42" s="151">
        <f t="shared" si="5"/>
        <v>0.45260183541296795</v>
      </c>
      <c r="D42" s="152"/>
      <c r="E42" s="152" t="s">
        <v>21</v>
      </c>
      <c r="F42" s="150">
        <v>5900</v>
      </c>
      <c r="G42" s="153">
        <f t="shared" si="4"/>
        <v>29.755900746419204</v>
      </c>
    </row>
    <row r="43" spans="1:7" ht="12.75">
      <c r="A43" s="149" t="s">
        <v>22</v>
      </c>
      <c r="B43" s="150">
        <v>17</v>
      </c>
      <c r="C43" s="151">
        <f t="shared" si="5"/>
        <v>0.04250956465204671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42</v>
      </c>
      <c r="C44" s="151">
        <f t="shared" si="5"/>
        <v>0.10502363031682128</v>
      </c>
      <c r="D44" s="152"/>
      <c r="E44" s="152" t="s">
        <v>24</v>
      </c>
      <c r="F44" s="160">
        <v>2450</v>
      </c>
      <c r="G44" s="164">
        <f>F44*100/F33</f>
        <v>12.356263869275772</v>
      </c>
    </row>
    <row r="45" spans="1:7" ht="12.75">
      <c r="A45" s="149" t="s">
        <v>25</v>
      </c>
      <c r="B45" s="150">
        <v>60</v>
      </c>
      <c r="C45" s="151">
        <f t="shared" si="5"/>
        <v>0.15003375759545898</v>
      </c>
      <c r="D45" s="152"/>
      <c r="E45" s="152" t="s">
        <v>26</v>
      </c>
      <c r="F45" s="160">
        <v>13931</v>
      </c>
      <c r="G45" s="164">
        <f>F45*100/F33</f>
        <v>70.2592293726044</v>
      </c>
    </row>
    <row r="46" spans="1:7" ht="12.75">
      <c r="A46" s="149" t="s">
        <v>27</v>
      </c>
      <c r="B46" s="150">
        <v>18</v>
      </c>
      <c r="C46" s="151">
        <f t="shared" si="5"/>
        <v>0.04501012727863769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27</v>
      </c>
      <c r="C47" s="151">
        <f t="shared" si="5"/>
        <v>0.06751519091795655</v>
      </c>
      <c r="D47" s="152"/>
      <c r="E47" s="152" t="s">
        <v>29</v>
      </c>
      <c r="F47" s="165">
        <v>1.99</v>
      </c>
      <c r="G47" s="166" t="s">
        <v>261</v>
      </c>
    </row>
    <row r="48" spans="1:7" ht="12.75">
      <c r="A48" s="149" t="s">
        <v>30</v>
      </c>
      <c r="B48" s="150">
        <v>12</v>
      </c>
      <c r="C48" s="151">
        <f t="shared" si="5"/>
        <v>0.030006751519091795</v>
      </c>
      <c r="D48" s="152"/>
      <c r="E48" s="152" t="s">
        <v>31</v>
      </c>
      <c r="F48" s="145">
        <v>2.52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0.012502813132954914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0.010002250506363932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0.005001125253181966</v>
      </c>
      <c r="D51" s="152"/>
      <c r="E51" s="143" t="s">
        <v>36</v>
      </c>
      <c r="F51" s="141">
        <v>22288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0.002500562626590983</v>
      </c>
      <c r="D52" s="152"/>
      <c r="E52" s="152" t="s">
        <v>38</v>
      </c>
      <c r="F52" s="150">
        <v>19828</v>
      </c>
      <c r="G52" s="153">
        <f>F52*100/F$51</f>
        <v>88.96267049533381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2460</v>
      </c>
      <c r="G53" s="153">
        <f>F53*100/F$51</f>
        <v>11.037329504666188</v>
      </c>
    </row>
    <row r="54" spans="1:7" ht="14.25">
      <c r="A54" s="149" t="s">
        <v>41</v>
      </c>
      <c r="B54" s="150">
        <v>1</v>
      </c>
      <c r="C54" s="151">
        <f t="shared" si="5"/>
        <v>0.002500562626590983</v>
      </c>
      <c r="D54" s="152"/>
      <c r="E54" s="152" t="s">
        <v>42</v>
      </c>
      <c r="F54" s="150">
        <v>1511</v>
      </c>
      <c r="G54" s="153">
        <f>F54*100/F$51</f>
        <v>6.77943287867911</v>
      </c>
    </row>
    <row r="55" spans="1:7" ht="12.75">
      <c r="A55" s="149" t="s">
        <v>43</v>
      </c>
      <c r="B55" s="150">
        <v>173</v>
      </c>
      <c r="C55" s="151">
        <f t="shared" si="5"/>
        <v>0.43259733440024006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265</v>
      </c>
      <c r="C56" s="151">
        <f t="shared" si="5"/>
        <v>0.6626490960466105</v>
      </c>
      <c r="D56" s="152"/>
      <c r="E56" s="152" t="s">
        <v>45</v>
      </c>
      <c r="F56" s="167">
        <v>1.8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39071</v>
      </c>
      <c r="C60" s="168">
        <f>B60*100/B7</f>
        <v>97.69948238353629</v>
      </c>
      <c r="D60" s="152"/>
      <c r="E60" s="143" t="s">
        <v>51</v>
      </c>
      <c r="F60" s="141">
        <v>19828</v>
      </c>
      <c r="G60" s="148">
        <v>100</v>
      </c>
    </row>
    <row r="61" spans="1:7" ht="12.75">
      <c r="A61" s="149" t="s">
        <v>52</v>
      </c>
      <c r="B61" s="160">
        <v>583</v>
      </c>
      <c r="C61" s="168">
        <f>B61*100/B7</f>
        <v>1.457828011302543</v>
      </c>
      <c r="D61" s="152"/>
      <c r="E61" s="152" t="s">
        <v>53</v>
      </c>
      <c r="F61" s="150">
        <v>18423</v>
      </c>
      <c r="G61" s="153">
        <f>F61*100/F$60</f>
        <v>92.91406092394594</v>
      </c>
    </row>
    <row r="62" spans="1:7" ht="12.75">
      <c r="A62" s="149" t="s">
        <v>54</v>
      </c>
      <c r="B62" s="160">
        <v>105</v>
      </c>
      <c r="C62" s="168">
        <f>B62*100/B7</f>
        <v>0.26255907579205323</v>
      </c>
      <c r="D62" s="152"/>
      <c r="E62" s="152" t="s">
        <v>55</v>
      </c>
      <c r="F62" s="150">
        <v>1405</v>
      </c>
      <c r="G62" s="153">
        <f>F62*100/F$60</f>
        <v>7.085939076054065</v>
      </c>
    </row>
    <row r="63" spans="1:7" ht="12.75">
      <c r="A63" s="149" t="s">
        <v>56</v>
      </c>
      <c r="B63" s="160">
        <v>234</v>
      </c>
      <c r="C63" s="168">
        <f>B63*100/B7</f>
        <v>0.58513165462229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9</v>
      </c>
      <c r="C64" s="168">
        <f>B64*100/B7</f>
        <v>0.022505063639318847</v>
      </c>
      <c r="D64" s="152"/>
      <c r="E64" s="152" t="s">
        <v>58</v>
      </c>
      <c r="F64" s="145">
        <v>1.97</v>
      </c>
      <c r="G64" s="166" t="s">
        <v>261</v>
      </c>
    </row>
    <row r="65" spans="1:7" ht="13.5" thickBot="1">
      <c r="A65" s="171" t="s">
        <v>59</v>
      </c>
      <c r="B65" s="172">
        <v>261</v>
      </c>
      <c r="C65" s="173">
        <f>B65*100/B7</f>
        <v>0.6526468455402465</v>
      </c>
      <c r="D65" s="174"/>
      <c r="E65" s="174" t="s">
        <v>60</v>
      </c>
      <c r="F65" s="175">
        <v>2.16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3.5" thickBot="1">
      <c r="A4" s="18" t="s">
        <v>267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39988</v>
      </c>
      <c r="G9" s="33">
        <f>(F9/$F$9)*100</f>
        <v>100</v>
      </c>
    </row>
    <row r="10" spans="1:7" ht="12.75">
      <c r="A10" s="29" t="s">
        <v>269</v>
      </c>
      <c r="B10" s="93">
        <v>4973</v>
      </c>
      <c r="C10" s="33">
        <f aca="true" t="shared" si="0" ref="C10:C15">(B10/$B$10)*100</f>
        <v>100</v>
      </c>
      <c r="E10" s="34" t="s">
        <v>270</v>
      </c>
      <c r="F10" s="97">
        <v>37308</v>
      </c>
      <c r="G10" s="84">
        <f aca="true" t="shared" si="1" ref="G10:G16">(F10/$F$9)*100</f>
        <v>93.29798939681905</v>
      </c>
    </row>
    <row r="11" spans="1:8" ht="12.75">
      <c r="A11" s="36" t="s">
        <v>271</v>
      </c>
      <c r="B11" s="98">
        <v>411</v>
      </c>
      <c r="C11" s="35">
        <f t="shared" si="0"/>
        <v>8.26462899658154</v>
      </c>
      <c r="E11" s="34" t="s">
        <v>272</v>
      </c>
      <c r="F11" s="97">
        <v>36991</v>
      </c>
      <c r="G11" s="84">
        <f t="shared" si="1"/>
        <v>92.50525157547264</v>
      </c>
      <c r="H11" s="15" t="s">
        <v>250</v>
      </c>
    </row>
    <row r="12" spans="1:8" ht="12.75">
      <c r="A12" s="36" t="s">
        <v>273</v>
      </c>
      <c r="B12" s="98">
        <v>252</v>
      </c>
      <c r="C12" s="35">
        <f t="shared" si="0"/>
        <v>5.067363764327368</v>
      </c>
      <c r="E12" s="34" t="s">
        <v>274</v>
      </c>
      <c r="F12" s="97">
        <v>24823</v>
      </c>
      <c r="G12" s="84">
        <f t="shared" si="1"/>
        <v>62.076122836851056</v>
      </c>
      <c r="H12" s="15" t="s">
        <v>250</v>
      </c>
    </row>
    <row r="13" spans="1:7" ht="12.75">
      <c r="A13" s="36" t="s">
        <v>275</v>
      </c>
      <c r="B13" s="98">
        <v>2169</v>
      </c>
      <c r="C13" s="35">
        <f t="shared" si="0"/>
        <v>43.615523828674846</v>
      </c>
      <c r="E13" s="34" t="s">
        <v>276</v>
      </c>
      <c r="F13" s="97">
        <v>12168</v>
      </c>
      <c r="G13" s="84">
        <f t="shared" si="1"/>
        <v>30.429128738621586</v>
      </c>
    </row>
    <row r="14" spans="1:7" ht="12.75">
      <c r="A14" s="36" t="s">
        <v>277</v>
      </c>
      <c r="B14" s="98">
        <v>1317</v>
      </c>
      <c r="C14" s="35">
        <f t="shared" si="0"/>
        <v>26.483008244520413</v>
      </c>
      <c r="E14" s="34" t="s">
        <v>166</v>
      </c>
      <c r="F14" s="97">
        <v>317</v>
      </c>
      <c r="G14" s="84">
        <f t="shared" si="1"/>
        <v>0.7927378213464039</v>
      </c>
    </row>
    <row r="15" spans="1:7" ht="12.75">
      <c r="A15" s="36" t="s">
        <v>324</v>
      </c>
      <c r="B15" s="97">
        <v>824</v>
      </c>
      <c r="C15" s="35">
        <f t="shared" si="0"/>
        <v>16.569475165895838</v>
      </c>
      <c r="E15" s="34" t="s">
        <v>278</v>
      </c>
      <c r="F15" s="97">
        <v>2680</v>
      </c>
      <c r="G15" s="84">
        <f t="shared" si="1"/>
        <v>6.702010603180954</v>
      </c>
    </row>
    <row r="16" spans="1:7" ht="12.75">
      <c r="A16" s="36"/>
      <c r="B16" s="93" t="s">
        <v>250</v>
      </c>
      <c r="C16" s="10"/>
      <c r="E16" s="34" t="s">
        <v>279</v>
      </c>
      <c r="F16" s="98">
        <v>180</v>
      </c>
      <c r="G16" s="84">
        <f t="shared" si="1"/>
        <v>0.45013504051215364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2242</v>
      </c>
      <c r="G17" s="84">
        <f>(F17/$F$9)*100</f>
        <v>5.606682004601381</v>
      </c>
    </row>
    <row r="18" spans="1:7" ht="12.75">
      <c r="A18" s="29" t="s">
        <v>282</v>
      </c>
      <c r="B18" s="93">
        <v>34037</v>
      </c>
      <c r="C18" s="33">
        <f>(B18/$B$18)*100</f>
        <v>100</v>
      </c>
      <c r="E18" s="34" t="s">
        <v>283</v>
      </c>
      <c r="F18" s="97">
        <v>438</v>
      </c>
      <c r="G18" s="84">
        <f>(F18/$F$9)*100</f>
        <v>1.0953285985795738</v>
      </c>
    </row>
    <row r="19" spans="1:7" ht="12.75">
      <c r="A19" s="36" t="s">
        <v>284</v>
      </c>
      <c r="B19" s="97">
        <v>2521</v>
      </c>
      <c r="C19" s="84">
        <f aca="true" t="shared" si="2" ref="C19:C25">(B19/$B$18)*100</f>
        <v>7.406645709081294</v>
      </c>
      <c r="E19" s="34"/>
      <c r="F19" s="97" t="s">
        <v>250</v>
      </c>
      <c r="G19" s="84"/>
    </row>
    <row r="20" spans="1:7" ht="12.75">
      <c r="A20" s="36" t="s">
        <v>285</v>
      </c>
      <c r="B20" s="97">
        <v>6890</v>
      </c>
      <c r="C20" s="84">
        <f t="shared" si="2"/>
        <v>20.242677086699768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14915</v>
      </c>
      <c r="C21" s="84">
        <f t="shared" si="2"/>
        <v>43.81996063107794</v>
      </c>
      <c r="E21" s="38" t="s">
        <v>167</v>
      </c>
      <c r="F21" s="80">
        <v>2680</v>
      </c>
      <c r="G21" s="33">
        <f>(F21/$F$21)*100</f>
        <v>100</v>
      </c>
    </row>
    <row r="22" spans="1:7" ht="12.75">
      <c r="A22" s="36" t="s">
        <v>302</v>
      </c>
      <c r="B22" s="97">
        <v>5130</v>
      </c>
      <c r="C22" s="84">
        <f t="shared" si="2"/>
        <v>15.071833592854835</v>
      </c>
      <c r="E22" s="34" t="s">
        <v>303</v>
      </c>
      <c r="F22" s="97">
        <v>2160</v>
      </c>
      <c r="G22" s="84">
        <f aca="true" t="shared" si="3" ref="G22:G27">(F22/$F$21)*100</f>
        <v>80.59701492537313</v>
      </c>
    </row>
    <row r="23" spans="1:7" ht="12.75">
      <c r="A23" s="36" t="s">
        <v>304</v>
      </c>
      <c r="B23" s="97">
        <v>1078</v>
      </c>
      <c r="C23" s="84">
        <f t="shared" si="2"/>
        <v>3.1671416399800214</v>
      </c>
      <c r="E23" s="34" t="s">
        <v>305</v>
      </c>
      <c r="F23" s="97">
        <v>251</v>
      </c>
      <c r="G23" s="84">
        <f t="shared" si="3"/>
        <v>9.365671641791044</v>
      </c>
    </row>
    <row r="24" spans="1:7" ht="12.75">
      <c r="A24" s="36" t="s">
        <v>306</v>
      </c>
      <c r="B24" s="97">
        <v>2542</v>
      </c>
      <c r="C24" s="84">
        <f t="shared" si="2"/>
        <v>7.4683432734964885</v>
      </c>
      <c r="E24" s="34" t="s">
        <v>307</v>
      </c>
      <c r="F24" s="97">
        <v>11</v>
      </c>
      <c r="G24" s="84">
        <f t="shared" si="3"/>
        <v>0.4104477611940298</v>
      </c>
    </row>
    <row r="25" spans="1:7" ht="12.75">
      <c r="A25" s="36" t="s">
        <v>308</v>
      </c>
      <c r="B25" s="97">
        <v>961</v>
      </c>
      <c r="C25" s="84">
        <f t="shared" si="2"/>
        <v>2.823398066809648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206</v>
      </c>
      <c r="G26" s="84">
        <f t="shared" si="3"/>
        <v>7.686567164179105</v>
      </c>
    </row>
    <row r="27" spans="1:7" ht="12.75">
      <c r="A27" s="36" t="s">
        <v>311</v>
      </c>
      <c r="B27" s="107">
        <v>72.4</v>
      </c>
      <c r="C27" s="37" t="s">
        <v>261</v>
      </c>
      <c r="E27" s="34" t="s">
        <v>312</v>
      </c>
      <c r="F27" s="97">
        <v>52</v>
      </c>
      <c r="G27" s="84">
        <f t="shared" si="3"/>
        <v>1.9402985074626864</v>
      </c>
    </row>
    <row r="28" spans="1:7" ht="12.75">
      <c r="A28" s="36" t="s">
        <v>313</v>
      </c>
      <c r="B28" s="107">
        <v>10.3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38922</v>
      </c>
      <c r="G30" s="33">
        <f>(F30/$F$30)*100</f>
        <v>100</v>
      </c>
      <c r="J30" s="39"/>
    </row>
    <row r="31" spans="1:10" ht="12.75">
      <c r="A31" s="95" t="s">
        <v>296</v>
      </c>
      <c r="B31" s="93">
        <v>36215</v>
      </c>
      <c r="C31" s="33">
        <f>(B31/$B$31)*100</f>
        <v>100</v>
      </c>
      <c r="E31" s="34" t="s">
        <v>317</v>
      </c>
      <c r="F31" s="97">
        <v>35358</v>
      </c>
      <c r="G31" s="101">
        <f>(F31/$F$30)*100</f>
        <v>90.84322491136119</v>
      </c>
      <c r="J31" s="39"/>
    </row>
    <row r="32" spans="1:10" ht="12.75">
      <c r="A32" s="36" t="s">
        <v>318</v>
      </c>
      <c r="B32" s="97">
        <v>4735</v>
      </c>
      <c r="C32" s="10">
        <f>(B32/$B$31)*100</f>
        <v>13.07469280684799</v>
      </c>
      <c r="E32" s="34" t="s">
        <v>319</v>
      </c>
      <c r="F32" s="97">
        <v>3564</v>
      </c>
      <c r="G32" s="101">
        <f aca="true" t="shared" si="4" ref="G32:G39">(F32/$F$30)*100</f>
        <v>9.156775088638817</v>
      </c>
      <c r="J32" s="39"/>
    </row>
    <row r="33" spans="1:10" ht="12.75">
      <c r="A33" s="36" t="s">
        <v>320</v>
      </c>
      <c r="B33" s="97">
        <v>22362</v>
      </c>
      <c r="C33" s="10">
        <f aca="true" t="shared" si="5" ref="C33:C38">(B33/$B$31)*100</f>
        <v>61.74789451884578</v>
      </c>
      <c r="E33" s="34" t="s">
        <v>321</v>
      </c>
      <c r="F33" s="97">
        <v>1167</v>
      </c>
      <c r="G33" s="101">
        <f t="shared" si="4"/>
        <v>2.9983043009095116</v>
      </c>
      <c r="J33" s="39"/>
    </row>
    <row r="34" spans="1:7" ht="12.75">
      <c r="A34" s="36" t="s">
        <v>322</v>
      </c>
      <c r="B34" s="97">
        <v>363</v>
      </c>
      <c r="C34" s="10">
        <f t="shared" si="5"/>
        <v>1.0023470937456855</v>
      </c>
      <c r="E34" s="34" t="s">
        <v>323</v>
      </c>
      <c r="F34" s="97">
        <v>673</v>
      </c>
      <c r="G34" s="101">
        <f t="shared" si="4"/>
        <v>1.729099224089204</v>
      </c>
    </row>
    <row r="35" spans="1:7" ht="12.75">
      <c r="A35" s="36" t="s">
        <v>325</v>
      </c>
      <c r="B35" s="97">
        <v>6733</v>
      </c>
      <c r="C35" s="10">
        <f t="shared" si="5"/>
        <v>18.59174375258871</v>
      </c>
      <c r="E35" s="34" t="s">
        <v>321</v>
      </c>
      <c r="F35" s="97">
        <v>234</v>
      </c>
      <c r="G35" s="101">
        <f t="shared" si="4"/>
        <v>0.6012024048096193</v>
      </c>
    </row>
    <row r="36" spans="1:7" ht="12.75">
      <c r="A36" s="36" t="s">
        <v>297</v>
      </c>
      <c r="B36" s="97">
        <v>5416</v>
      </c>
      <c r="C36" s="10">
        <f t="shared" si="5"/>
        <v>14.955129090156014</v>
      </c>
      <c r="E36" s="34" t="s">
        <v>327</v>
      </c>
      <c r="F36" s="97">
        <v>2705</v>
      </c>
      <c r="G36" s="101">
        <f t="shared" si="4"/>
        <v>6.9497970299573515</v>
      </c>
    </row>
    <row r="37" spans="1:7" ht="12.75">
      <c r="A37" s="36" t="s">
        <v>326</v>
      </c>
      <c r="B37" s="97">
        <v>2022</v>
      </c>
      <c r="C37" s="10">
        <f t="shared" si="5"/>
        <v>5.583321827971835</v>
      </c>
      <c r="E37" s="34" t="s">
        <v>321</v>
      </c>
      <c r="F37" s="97">
        <v>871</v>
      </c>
      <c r="G37" s="101">
        <f t="shared" si="4"/>
        <v>2.237808951235805</v>
      </c>
    </row>
    <row r="38" spans="1:7" ht="12.75">
      <c r="A38" s="36" t="s">
        <v>297</v>
      </c>
      <c r="B38" s="97">
        <v>1315</v>
      </c>
      <c r="C38" s="10">
        <f t="shared" si="5"/>
        <v>3.6310920889134337</v>
      </c>
      <c r="E38" s="34" t="s">
        <v>259</v>
      </c>
      <c r="F38" s="97">
        <v>93</v>
      </c>
      <c r="G38" s="101">
        <f t="shared" si="4"/>
        <v>0.23893941729613072</v>
      </c>
    </row>
    <row r="39" spans="1:7" ht="12.75">
      <c r="A39" s="36"/>
      <c r="B39" s="97" t="s">
        <v>250</v>
      </c>
      <c r="C39" s="10"/>
      <c r="E39" s="34" t="s">
        <v>321</v>
      </c>
      <c r="F39" s="97">
        <v>34</v>
      </c>
      <c r="G39" s="101">
        <f t="shared" si="4"/>
        <v>0.08735419557062843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323</v>
      </c>
      <c r="C42" s="33">
        <f>(B42/$B$42)*100</f>
        <v>100</v>
      </c>
      <c r="E42" s="31" t="s">
        <v>268</v>
      </c>
      <c r="F42" s="80">
        <v>39988</v>
      </c>
      <c r="G42" s="99">
        <f>(F42/$F$42)*100</f>
        <v>100</v>
      </c>
      <c r="I42" s="39"/>
    </row>
    <row r="43" spans="1:7" ht="12.75">
      <c r="A43" s="36" t="s">
        <v>301</v>
      </c>
      <c r="B43" s="98">
        <v>96</v>
      </c>
      <c r="C43" s="102">
        <f>(B43/$B$42)*100</f>
        <v>29.721362229102166</v>
      </c>
      <c r="E43" s="60" t="s">
        <v>168</v>
      </c>
      <c r="F43" s="120">
        <v>45803</v>
      </c>
      <c r="G43" s="106">
        <f aca="true" t="shared" si="6" ref="G43:G71">(F43/$F$42)*100</f>
        <v>114.54186255876763</v>
      </c>
    </row>
    <row r="44" spans="1:7" ht="12.75">
      <c r="A44" s="36"/>
      <c r="B44" s="93" t="s">
        <v>250</v>
      </c>
      <c r="C44" s="10"/>
      <c r="E44" s="1" t="s">
        <v>329</v>
      </c>
      <c r="F44" s="97">
        <v>62</v>
      </c>
      <c r="G44" s="101">
        <f t="shared" si="6"/>
        <v>0.15504651395418625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411</v>
      </c>
      <c r="G45" s="101">
        <f t="shared" si="6"/>
        <v>1.0278083425027509</v>
      </c>
    </row>
    <row r="46" spans="1:7" ht="12.75">
      <c r="A46" s="29" t="s">
        <v>331</v>
      </c>
      <c r="B46" s="93">
        <v>35371</v>
      </c>
      <c r="C46" s="33">
        <f>(B46/$B$46)*100</f>
        <v>100</v>
      </c>
      <c r="E46" s="1" t="s">
        <v>332</v>
      </c>
      <c r="F46" s="97">
        <v>155</v>
      </c>
      <c r="G46" s="101">
        <f t="shared" si="6"/>
        <v>0.3876162848854657</v>
      </c>
    </row>
    <row r="47" spans="1:7" ht="12.75">
      <c r="A47" s="36" t="s">
        <v>333</v>
      </c>
      <c r="B47" s="97">
        <v>8563</v>
      </c>
      <c r="C47" s="10">
        <f>(B47/$B$46)*100</f>
        <v>24.209097848519974</v>
      </c>
      <c r="E47" s="1" t="s">
        <v>334</v>
      </c>
      <c r="F47" s="97">
        <v>709</v>
      </c>
      <c r="G47" s="101">
        <f t="shared" si="6"/>
        <v>1.7730319095728717</v>
      </c>
    </row>
    <row r="48" spans="1:7" ht="12.75">
      <c r="A48" s="36"/>
      <c r="B48" s="93" t="s">
        <v>250</v>
      </c>
      <c r="C48" s="10"/>
      <c r="E48" s="1" t="s">
        <v>335</v>
      </c>
      <c r="F48" s="97">
        <v>2734</v>
      </c>
      <c r="G48" s="101">
        <f t="shared" si="6"/>
        <v>6.837051115334599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786</v>
      </c>
      <c r="G49" s="101">
        <f t="shared" si="6"/>
        <v>1.965589676903071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140</v>
      </c>
      <c r="G50" s="101">
        <f t="shared" si="6"/>
        <v>0.3501050315094528</v>
      </c>
    </row>
    <row r="51" spans="1:7" ht="12.75">
      <c r="A51" s="5" t="s">
        <v>338</v>
      </c>
      <c r="B51" s="93">
        <v>4204</v>
      </c>
      <c r="C51" s="33">
        <f>(B51/$B$51)*100</f>
        <v>100</v>
      </c>
      <c r="E51" s="1" t="s">
        <v>339</v>
      </c>
      <c r="F51" s="97">
        <v>6929</v>
      </c>
      <c r="G51" s="101">
        <f t="shared" si="6"/>
        <v>17.32769830949285</v>
      </c>
    </row>
    <row r="52" spans="1:7" ht="12.75">
      <c r="A52" s="4" t="s">
        <v>340</v>
      </c>
      <c r="B52" s="98">
        <v>333</v>
      </c>
      <c r="C52" s="10">
        <f>(B52/$B$51)*100</f>
        <v>7.921027592768793</v>
      </c>
      <c r="E52" s="1" t="s">
        <v>341</v>
      </c>
      <c r="F52" s="97">
        <v>130</v>
      </c>
      <c r="G52" s="101">
        <f t="shared" si="6"/>
        <v>0.3250975292587776</v>
      </c>
    </row>
    <row r="53" spans="1:7" ht="12.75">
      <c r="A53" s="4"/>
      <c r="B53" s="93" t="s">
        <v>250</v>
      </c>
      <c r="C53" s="10"/>
      <c r="E53" s="1" t="s">
        <v>342</v>
      </c>
      <c r="F53" s="97">
        <v>658</v>
      </c>
      <c r="G53" s="101">
        <f t="shared" si="6"/>
        <v>1.6454936480944284</v>
      </c>
    </row>
    <row r="54" spans="1:7" ht="14.25">
      <c r="A54" s="5" t="s">
        <v>343</v>
      </c>
      <c r="B54" s="93">
        <v>13799</v>
      </c>
      <c r="C54" s="33">
        <f>(B54/$B$54)*100</f>
        <v>100</v>
      </c>
      <c r="E54" s="1" t="s">
        <v>201</v>
      </c>
      <c r="F54" s="97">
        <v>8541</v>
      </c>
      <c r="G54" s="101">
        <f t="shared" si="6"/>
        <v>21.35890767230169</v>
      </c>
    </row>
    <row r="55" spans="1:7" ht="12.75">
      <c r="A55" s="4" t="s">
        <v>340</v>
      </c>
      <c r="B55" s="98">
        <v>2917</v>
      </c>
      <c r="C55" s="10">
        <f>(B55/$B$54)*100</f>
        <v>21.139212986448292</v>
      </c>
      <c r="E55" s="1" t="s">
        <v>344</v>
      </c>
      <c r="F55" s="97">
        <v>11757</v>
      </c>
      <c r="G55" s="101">
        <f t="shared" si="6"/>
        <v>29.401320396118834</v>
      </c>
    </row>
    <row r="56" spans="1:7" ht="12.75">
      <c r="A56" s="4" t="s">
        <v>345</v>
      </c>
      <c r="B56" s="118">
        <v>46.8</v>
      </c>
      <c r="C56" s="37" t="s">
        <v>261</v>
      </c>
      <c r="E56" s="1" t="s">
        <v>346</v>
      </c>
      <c r="F56" s="97">
        <v>287</v>
      </c>
      <c r="G56" s="101">
        <f t="shared" si="6"/>
        <v>0.7177153145943783</v>
      </c>
    </row>
    <row r="57" spans="1:7" ht="12.75">
      <c r="A57" s="4" t="s">
        <v>347</v>
      </c>
      <c r="B57" s="98">
        <v>10882</v>
      </c>
      <c r="C57" s="10">
        <f>(B57/$B$54)*100</f>
        <v>78.8607870135517</v>
      </c>
      <c r="E57" s="1" t="s">
        <v>348</v>
      </c>
      <c r="F57" s="97">
        <v>395</v>
      </c>
      <c r="G57" s="101">
        <f t="shared" si="6"/>
        <v>0.9877963389016704</v>
      </c>
    </row>
    <row r="58" spans="1:7" ht="12.75">
      <c r="A58" s="4" t="s">
        <v>345</v>
      </c>
      <c r="B58" s="118">
        <v>71.7</v>
      </c>
      <c r="C58" s="37" t="s">
        <v>261</v>
      </c>
      <c r="E58" s="1" t="s">
        <v>349</v>
      </c>
      <c r="F58" s="97">
        <v>3686</v>
      </c>
      <c r="G58" s="101">
        <f t="shared" si="6"/>
        <v>9.21776532959888</v>
      </c>
    </row>
    <row r="59" spans="1:7" ht="12.75">
      <c r="A59" s="4"/>
      <c r="B59" s="93" t="s">
        <v>250</v>
      </c>
      <c r="C59" s="10"/>
      <c r="E59" s="1" t="s">
        <v>350</v>
      </c>
      <c r="F59" s="97">
        <v>163</v>
      </c>
      <c r="G59" s="101">
        <f t="shared" si="6"/>
        <v>0.40762228668600575</v>
      </c>
    </row>
    <row r="60" spans="1:7" ht="12.75">
      <c r="A60" s="5" t="s">
        <v>351</v>
      </c>
      <c r="B60" s="93">
        <v>20665</v>
      </c>
      <c r="C60" s="33">
        <f>(B60/$B$60)*100</f>
        <v>100</v>
      </c>
      <c r="E60" s="1" t="s">
        <v>352</v>
      </c>
      <c r="F60" s="97">
        <v>713</v>
      </c>
      <c r="G60" s="101">
        <f t="shared" si="6"/>
        <v>1.783034910473142</v>
      </c>
    </row>
    <row r="61" spans="1:7" ht="12.75">
      <c r="A61" s="4" t="s">
        <v>340</v>
      </c>
      <c r="B61" s="97">
        <v>8049</v>
      </c>
      <c r="C61" s="10">
        <f>(B61/$B$60)*100</f>
        <v>38.94991531575127</v>
      </c>
      <c r="E61" s="1" t="s">
        <v>353</v>
      </c>
      <c r="F61" s="97">
        <v>421</v>
      </c>
      <c r="G61" s="101">
        <f t="shared" si="6"/>
        <v>1.0528158447534262</v>
      </c>
    </row>
    <row r="62" spans="1:7" ht="12.75">
      <c r="A62" s="4"/>
      <c r="B62" s="93" t="s">
        <v>250</v>
      </c>
      <c r="C62" s="10"/>
      <c r="E62" s="1" t="s">
        <v>354</v>
      </c>
      <c r="F62" s="97">
        <v>792</v>
      </c>
      <c r="G62" s="101">
        <f t="shared" si="6"/>
        <v>1.980594178253476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419</v>
      </c>
      <c r="G63" s="101">
        <f t="shared" si="6"/>
        <v>1.047814344303291</v>
      </c>
    </row>
    <row r="64" spans="1:7" ht="12.75">
      <c r="A64" s="29" t="s">
        <v>357</v>
      </c>
      <c r="B64" s="93">
        <v>38922</v>
      </c>
      <c r="C64" s="33">
        <f>(B64/$B$64)*100</f>
        <v>100</v>
      </c>
      <c r="E64" s="1" t="s">
        <v>358</v>
      </c>
      <c r="F64" s="97">
        <v>7</v>
      </c>
      <c r="G64" s="101">
        <f t="shared" si="6"/>
        <v>0.01750525157547264</v>
      </c>
    </row>
    <row r="65" spans="1:7" ht="12.75">
      <c r="A65" s="4" t="s">
        <v>256</v>
      </c>
      <c r="B65" s="97">
        <v>26571</v>
      </c>
      <c r="C65" s="10">
        <f>(B65/$B$64)*100</f>
        <v>68.26730383844613</v>
      </c>
      <c r="E65" s="1" t="s">
        <v>359</v>
      </c>
      <c r="F65" s="97">
        <v>293</v>
      </c>
      <c r="G65" s="101">
        <f t="shared" si="6"/>
        <v>0.7327198159447834</v>
      </c>
    </row>
    <row r="66" spans="1:7" ht="12.75">
      <c r="A66" s="4" t="s">
        <v>257</v>
      </c>
      <c r="B66" s="97">
        <v>12267</v>
      </c>
      <c r="C66" s="10">
        <f aca="true" t="shared" si="7" ref="C66:C71">(B66/$B$64)*100</f>
        <v>31.516879913673503</v>
      </c>
      <c r="E66" s="1" t="s">
        <v>360</v>
      </c>
      <c r="F66" s="97">
        <v>74</v>
      </c>
      <c r="G66" s="101">
        <f t="shared" si="6"/>
        <v>0.1850555166549965</v>
      </c>
    </row>
    <row r="67" spans="1:7" ht="12.75">
      <c r="A67" s="4" t="s">
        <v>361</v>
      </c>
      <c r="B67" s="97">
        <v>5529</v>
      </c>
      <c r="C67" s="10">
        <f t="shared" si="7"/>
        <v>14.205333744411902</v>
      </c>
      <c r="E67" s="1" t="s">
        <v>362</v>
      </c>
      <c r="F67" s="97">
        <v>554</v>
      </c>
      <c r="G67" s="101">
        <f t="shared" si="6"/>
        <v>1.3854156246874063</v>
      </c>
    </row>
    <row r="68" spans="1:7" ht="12.75">
      <c r="A68" s="4" t="s">
        <v>363</v>
      </c>
      <c r="B68" s="97">
        <v>6738</v>
      </c>
      <c r="C68" s="10">
        <f t="shared" si="7"/>
        <v>17.3115461692616</v>
      </c>
      <c r="E68" s="1" t="s">
        <v>364</v>
      </c>
      <c r="F68" s="97">
        <v>1322</v>
      </c>
      <c r="G68" s="101">
        <f t="shared" si="6"/>
        <v>3.3059917975392614</v>
      </c>
    </row>
    <row r="69" spans="1:7" ht="12.75">
      <c r="A69" s="4" t="s">
        <v>365</v>
      </c>
      <c r="B69" s="97">
        <v>4839</v>
      </c>
      <c r="C69" s="10">
        <f t="shared" si="7"/>
        <v>12.432557422537382</v>
      </c>
      <c r="E69" s="1" t="s">
        <v>366</v>
      </c>
      <c r="F69" s="97">
        <v>291</v>
      </c>
      <c r="G69" s="101">
        <f t="shared" si="6"/>
        <v>0.7277183154946484</v>
      </c>
    </row>
    <row r="70" spans="1:7" ht="12.75">
      <c r="A70" s="4" t="s">
        <v>367</v>
      </c>
      <c r="B70" s="97">
        <v>1899</v>
      </c>
      <c r="C70" s="10">
        <f t="shared" si="7"/>
        <v>4.878988746724218</v>
      </c>
      <c r="E70" s="1" t="s">
        <v>368</v>
      </c>
      <c r="F70" s="97">
        <v>30</v>
      </c>
      <c r="G70" s="101">
        <f t="shared" si="6"/>
        <v>0.07502250675202561</v>
      </c>
    </row>
    <row r="71" spans="1:7" ht="13.5" thickBot="1">
      <c r="A71" s="7" t="s">
        <v>258</v>
      </c>
      <c r="B71" s="103">
        <v>84</v>
      </c>
      <c r="C71" s="40">
        <f t="shared" si="7"/>
        <v>0.21581624788037612</v>
      </c>
      <c r="D71" s="41"/>
      <c r="E71" s="9" t="s">
        <v>369</v>
      </c>
      <c r="F71" s="103">
        <v>3344</v>
      </c>
      <c r="G71" s="104">
        <f t="shared" si="6"/>
        <v>8.362508752625788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35946</v>
      </c>
      <c r="C9" s="81">
        <f>(B9/$B$9)*100</f>
        <v>100</v>
      </c>
      <c r="D9" s="65"/>
      <c r="E9" s="79" t="s">
        <v>381</v>
      </c>
      <c r="F9" s="80">
        <v>19878</v>
      </c>
      <c r="G9" s="81">
        <f>(F9/$F$9)*100</f>
        <v>100</v>
      </c>
    </row>
    <row r="10" spans="1:7" ht="12.75">
      <c r="A10" s="82" t="s">
        <v>382</v>
      </c>
      <c r="B10" s="97">
        <v>11923</v>
      </c>
      <c r="C10" s="105">
        <f>(B10/$B$9)*100</f>
        <v>33.16919824180716</v>
      </c>
      <c r="D10" s="65"/>
      <c r="E10" s="78" t="s">
        <v>383</v>
      </c>
      <c r="F10" s="97">
        <v>1395</v>
      </c>
      <c r="G10" s="105">
        <f aca="true" t="shared" si="0" ref="G10:G19">(F10/$F$9)*100</f>
        <v>7.0178086326592215</v>
      </c>
    </row>
    <row r="11" spans="1:7" ht="12.75">
      <c r="A11" s="82" t="s">
        <v>384</v>
      </c>
      <c r="B11" s="97">
        <v>11892</v>
      </c>
      <c r="C11" s="105">
        <f aca="true" t="shared" si="1" ref="C11:C16">(B11/$B$9)*100</f>
        <v>33.08295776998831</v>
      </c>
      <c r="D11" s="65"/>
      <c r="E11" s="78" t="s">
        <v>385</v>
      </c>
      <c r="F11" s="97">
        <v>1829</v>
      </c>
      <c r="G11" s="105">
        <f t="shared" si="0"/>
        <v>9.20112687393098</v>
      </c>
    </row>
    <row r="12" spans="1:7" ht="12.75">
      <c r="A12" s="82" t="s">
        <v>386</v>
      </c>
      <c r="B12" s="97">
        <v>10756</v>
      </c>
      <c r="C12" s="105">
        <f>(B12/$B$9)*100</f>
        <v>29.92266177043343</v>
      </c>
      <c r="D12" s="65"/>
      <c r="E12" s="78" t="s">
        <v>387</v>
      </c>
      <c r="F12" s="97">
        <v>3947</v>
      </c>
      <c r="G12" s="105">
        <f t="shared" si="0"/>
        <v>19.856122346312507</v>
      </c>
    </row>
    <row r="13" spans="1:7" ht="12.75">
      <c r="A13" s="82" t="s">
        <v>388</v>
      </c>
      <c r="B13" s="97">
        <v>1136</v>
      </c>
      <c r="C13" s="105">
        <f>(B13/$B$9)*100</f>
        <v>3.160295999554888</v>
      </c>
      <c r="D13" s="65"/>
      <c r="E13" s="78" t="s">
        <v>389</v>
      </c>
      <c r="F13" s="97">
        <v>3759</v>
      </c>
      <c r="G13" s="105">
        <f t="shared" si="0"/>
        <v>18.91035315424087</v>
      </c>
    </row>
    <row r="14" spans="1:7" ht="12.75">
      <c r="A14" s="82" t="s">
        <v>390</v>
      </c>
      <c r="B14" s="108">
        <v>9.6</v>
      </c>
      <c r="C14" s="111" t="s">
        <v>261</v>
      </c>
      <c r="D14" s="65"/>
      <c r="E14" s="78" t="s">
        <v>391</v>
      </c>
      <c r="F14" s="97">
        <v>3635</v>
      </c>
      <c r="G14" s="105">
        <f t="shared" si="0"/>
        <v>18.286547942448937</v>
      </c>
    </row>
    <row r="15" spans="1:7" ht="12.75">
      <c r="A15" s="82" t="s">
        <v>392</v>
      </c>
      <c r="B15" s="108">
        <v>31</v>
      </c>
      <c r="C15" s="105">
        <f t="shared" si="1"/>
        <v>0.08624047181883937</v>
      </c>
      <c r="D15" s="65"/>
      <c r="E15" s="78" t="s">
        <v>393</v>
      </c>
      <c r="F15" s="97">
        <v>2839</v>
      </c>
      <c r="G15" s="105">
        <f t="shared" si="0"/>
        <v>14.28212093772009</v>
      </c>
    </row>
    <row r="16" spans="1:7" ht="12.75">
      <c r="A16" s="82" t="s">
        <v>67</v>
      </c>
      <c r="B16" s="97">
        <v>24023</v>
      </c>
      <c r="C16" s="105">
        <f t="shared" si="1"/>
        <v>66.83080175819285</v>
      </c>
      <c r="D16" s="65"/>
      <c r="E16" s="78" t="s">
        <v>68</v>
      </c>
      <c r="F16" s="97">
        <v>1322</v>
      </c>
      <c r="G16" s="105">
        <f t="shared" si="0"/>
        <v>6.650568467652682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825</v>
      </c>
      <c r="G17" s="105">
        <f t="shared" si="0"/>
        <v>4.150316933293087</v>
      </c>
    </row>
    <row r="18" spans="1:7" ht="12.75">
      <c r="A18" s="77" t="s">
        <v>70</v>
      </c>
      <c r="B18" s="80">
        <v>20240</v>
      </c>
      <c r="C18" s="81">
        <f>(B18/$B$18)*100</f>
        <v>100</v>
      </c>
      <c r="D18" s="65"/>
      <c r="E18" s="78" t="s">
        <v>170</v>
      </c>
      <c r="F18" s="97">
        <v>124</v>
      </c>
      <c r="G18" s="105">
        <f t="shared" si="0"/>
        <v>0.6238052117919308</v>
      </c>
    </row>
    <row r="19" spans="1:9" ht="12.75">
      <c r="A19" s="82" t="s">
        <v>382</v>
      </c>
      <c r="B19" s="97">
        <v>5762</v>
      </c>
      <c r="C19" s="105">
        <f>(B19/$B$18)*100</f>
        <v>28.46837944664032</v>
      </c>
      <c r="D19" s="65"/>
      <c r="E19" s="78" t="s">
        <v>169</v>
      </c>
      <c r="F19" s="98">
        <v>203</v>
      </c>
      <c r="G19" s="105">
        <f t="shared" si="0"/>
        <v>1.0212294999496931</v>
      </c>
      <c r="I19" s="116"/>
    </row>
    <row r="20" spans="1:7" ht="12.75">
      <c r="A20" s="82" t="s">
        <v>384</v>
      </c>
      <c r="B20" s="97">
        <v>5762</v>
      </c>
      <c r="C20" s="105">
        <f>(B20/$B$18)*100</f>
        <v>28.46837944664032</v>
      </c>
      <c r="D20" s="65"/>
      <c r="E20" s="78" t="s">
        <v>71</v>
      </c>
      <c r="F20" s="97">
        <v>32134</v>
      </c>
      <c r="G20" s="111" t="s">
        <v>261</v>
      </c>
    </row>
    <row r="21" spans="1:7" ht="12.75">
      <c r="A21" s="82" t="s">
        <v>386</v>
      </c>
      <c r="B21" s="97">
        <v>5205</v>
      </c>
      <c r="C21" s="105">
        <f>(B21/$B$18)*100</f>
        <v>25.716403162055336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7419</v>
      </c>
      <c r="G22" s="105">
        <f>(F22/$F$9)*100</f>
        <v>37.32266827648657</v>
      </c>
    </row>
    <row r="23" spans="1:7" ht="12.75">
      <c r="A23" s="77" t="s">
        <v>73</v>
      </c>
      <c r="B23" s="80">
        <v>1280</v>
      </c>
      <c r="C23" s="81">
        <f>(B23/$B$23)*100</f>
        <v>100</v>
      </c>
      <c r="D23" s="65"/>
      <c r="E23" s="78" t="s">
        <v>74</v>
      </c>
      <c r="F23" s="97">
        <v>52573</v>
      </c>
      <c r="G23" s="111" t="s">
        <v>261</v>
      </c>
    </row>
    <row r="24" spans="1:7" ht="12.75">
      <c r="A24" s="82" t="s">
        <v>75</v>
      </c>
      <c r="B24" s="97">
        <v>662</v>
      </c>
      <c r="C24" s="105">
        <f>(B24/$B$23)*100</f>
        <v>51.71875</v>
      </c>
      <c r="D24" s="65"/>
      <c r="E24" s="78" t="s">
        <v>76</v>
      </c>
      <c r="F24" s="97">
        <v>14125</v>
      </c>
      <c r="G24" s="105">
        <f>(F24/$F$9)*100</f>
        <v>71.05845658516954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13370</v>
      </c>
      <c r="G25" s="111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601</v>
      </c>
      <c r="G26" s="105">
        <f>(F26/$F$9)*100</f>
        <v>3.0234430023141163</v>
      </c>
    </row>
    <row r="27" spans="1:7" ht="12.75">
      <c r="A27" s="77" t="s">
        <v>85</v>
      </c>
      <c r="B27" s="80">
        <v>10534</v>
      </c>
      <c r="C27" s="81">
        <f>(B27/$B$27)*100</f>
        <v>100</v>
      </c>
      <c r="D27" s="65"/>
      <c r="E27" s="78" t="s">
        <v>78</v>
      </c>
      <c r="F27" s="98">
        <v>7437</v>
      </c>
      <c r="G27" s="111" t="s">
        <v>261</v>
      </c>
    </row>
    <row r="28" spans="1:7" ht="12.75">
      <c r="A28" s="82" t="s">
        <v>86</v>
      </c>
      <c r="B28" s="97">
        <v>8657</v>
      </c>
      <c r="C28" s="105">
        <f aca="true" t="shared" si="2" ref="C28:C33">(B28/$B$27)*100</f>
        <v>82.18150749952534</v>
      </c>
      <c r="D28" s="65"/>
      <c r="E28" s="78" t="s">
        <v>79</v>
      </c>
      <c r="F28" s="97">
        <v>296</v>
      </c>
      <c r="G28" s="105">
        <f>(F28/$F$9)*100</f>
        <v>1.489083408793641</v>
      </c>
    </row>
    <row r="29" spans="1:7" ht="12.75">
      <c r="A29" s="82" t="s">
        <v>87</v>
      </c>
      <c r="B29" s="97">
        <v>1210</v>
      </c>
      <c r="C29" s="105">
        <f t="shared" si="2"/>
        <v>11.486614771217011</v>
      </c>
      <c r="D29" s="65"/>
      <c r="E29" s="78" t="s">
        <v>80</v>
      </c>
      <c r="F29" s="97">
        <v>3038</v>
      </c>
      <c r="G29" s="111" t="s">
        <v>261</v>
      </c>
    </row>
    <row r="30" spans="1:7" ht="12.75">
      <c r="A30" s="82" t="s">
        <v>88</v>
      </c>
      <c r="B30" s="97">
        <v>262</v>
      </c>
      <c r="C30" s="105">
        <f t="shared" si="2"/>
        <v>2.487184355420543</v>
      </c>
      <c r="D30" s="65"/>
      <c r="E30" s="78" t="s">
        <v>81</v>
      </c>
      <c r="F30" s="97">
        <v>8842</v>
      </c>
      <c r="G30" s="105">
        <f>(F30/$F$9)*100</f>
        <v>44.48133615051816</v>
      </c>
    </row>
    <row r="31" spans="1:7" ht="12.75">
      <c r="A31" s="82" t="s">
        <v>115</v>
      </c>
      <c r="B31" s="97">
        <v>53</v>
      </c>
      <c r="C31" s="105">
        <f t="shared" si="2"/>
        <v>0.5031327131194229</v>
      </c>
      <c r="D31" s="65"/>
      <c r="E31" s="78" t="s">
        <v>82</v>
      </c>
      <c r="F31" s="97">
        <v>14754</v>
      </c>
      <c r="G31" s="111" t="s">
        <v>261</v>
      </c>
    </row>
    <row r="32" spans="1:7" ht="12.75">
      <c r="A32" s="82" t="s">
        <v>89</v>
      </c>
      <c r="B32" s="97">
        <v>70</v>
      </c>
      <c r="C32" s="105">
        <f t="shared" si="2"/>
        <v>0.6645149041199924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282</v>
      </c>
      <c r="C33" s="105">
        <f t="shared" si="2"/>
        <v>2.6770457565976837</v>
      </c>
      <c r="D33" s="65"/>
      <c r="E33" s="79" t="s">
        <v>84</v>
      </c>
      <c r="F33" s="80">
        <v>12186</v>
      </c>
      <c r="G33" s="81">
        <f>(F33/$F$33)*100</f>
        <v>100</v>
      </c>
    </row>
    <row r="34" spans="1:7" ht="12.75">
      <c r="A34" s="82" t="s">
        <v>91</v>
      </c>
      <c r="B34" s="119">
        <v>33.5</v>
      </c>
      <c r="C34" s="111" t="s">
        <v>261</v>
      </c>
      <c r="D34" s="65"/>
      <c r="E34" s="78" t="s">
        <v>383</v>
      </c>
      <c r="F34" s="97">
        <v>361</v>
      </c>
      <c r="G34" s="105">
        <f aca="true" t="shared" si="3" ref="G34:G43">(F34/$F$33)*100</f>
        <v>2.962415887083538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318</v>
      </c>
      <c r="G35" s="105">
        <f t="shared" si="3"/>
        <v>2.609551944854751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1813</v>
      </c>
      <c r="G36" s="105">
        <f t="shared" si="3"/>
        <v>14.87772854094863</v>
      </c>
    </row>
    <row r="37" spans="1:7" ht="12.75">
      <c r="A37" s="77" t="s">
        <v>94</v>
      </c>
      <c r="B37" s="80">
        <v>10756</v>
      </c>
      <c r="C37" s="81">
        <f>(B37/$B$37)*100</f>
        <v>100</v>
      </c>
      <c r="D37" s="65"/>
      <c r="E37" s="78" t="s">
        <v>389</v>
      </c>
      <c r="F37" s="97">
        <v>2455</v>
      </c>
      <c r="G37" s="105">
        <f t="shared" si="3"/>
        <v>20.146069259806335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2771</v>
      </c>
      <c r="G38" s="105">
        <f t="shared" si="3"/>
        <v>22.73920892827835</v>
      </c>
    </row>
    <row r="39" spans="1:7" ht="12.75">
      <c r="A39" s="82" t="s">
        <v>97</v>
      </c>
      <c r="B39" s="98">
        <v>2945</v>
      </c>
      <c r="C39" s="105">
        <f>(B39/$B$37)*100</f>
        <v>27.38006693938267</v>
      </c>
      <c r="D39" s="65"/>
      <c r="E39" s="78" t="s">
        <v>393</v>
      </c>
      <c r="F39" s="97">
        <v>2366</v>
      </c>
      <c r="G39" s="105">
        <f t="shared" si="3"/>
        <v>19.41572296077466</v>
      </c>
    </row>
    <row r="40" spans="1:7" ht="12.75">
      <c r="A40" s="82" t="s">
        <v>98</v>
      </c>
      <c r="B40" s="98">
        <v>1557</v>
      </c>
      <c r="C40" s="105">
        <f>(B40/$B$37)*100</f>
        <v>14.475641502417256</v>
      </c>
      <c r="D40" s="65"/>
      <c r="E40" s="78" t="s">
        <v>68</v>
      </c>
      <c r="F40" s="97">
        <v>1140</v>
      </c>
      <c r="G40" s="105">
        <f t="shared" si="3"/>
        <v>9.354997538158543</v>
      </c>
    </row>
    <row r="41" spans="1:7" ht="12.75">
      <c r="A41" s="82" t="s">
        <v>100</v>
      </c>
      <c r="B41" s="98">
        <v>3571</v>
      </c>
      <c r="C41" s="105">
        <f>(B41/$B$37)*100</f>
        <v>33.20007437709185</v>
      </c>
      <c r="D41" s="65"/>
      <c r="E41" s="78" t="s">
        <v>69</v>
      </c>
      <c r="F41" s="97">
        <v>740</v>
      </c>
      <c r="G41" s="105">
        <f t="shared" si="3"/>
        <v>6.0725422616116855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109</v>
      </c>
      <c r="G42" s="105">
        <f t="shared" si="3"/>
        <v>0.8944690628590185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113</v>
      </c>
      <c r="G43" s="105">
        <f t="shared" si="3"/>
        <v>0.9272936156244872</v>
      </c>
    </row>
    <row r="44" spans="1:7" ht="12.75">
      <c r="A44" s="82" t="s">
        <v>291</v>
      </c>
      <c r="B44" s="98">
        <v>1381</v>
      </c>
      <c r="C44" s="105">
        <f>(B44/$B$37)*100</f>
        <v>12.839345481591668</v>
      </c>
      <c r="D44" s="65"/>
      <c r="E44" s="78" t="s">
        <v>93</v>
      </c>
      <c r="F44" s="97">
        <v>40208</v>
      </c>
      <c r="G44" s="111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1302</v>
      </c>
      <c r="C46" s="105">
        <f>(B46/$B$37)*100</f>
        <v>12.104871699516549</v>
      </c>
      <c r="D46" s="65"/>
      <c r="E46" s="78" t="s">
        <v>96</v>
      </c>
      <c r="F46" s="97">
        <v>22198</v>
      </c>
      <c r="G46" s="111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41643</v>
      </c>
      <c r="G48" s="111" t="s">
        <v>261</v>
      </c>
    </row>
    <row r="49" spans="1:7" ht="13.5" thickBot="1">
      <c r="A49" s="82" t="s">
        <v>292</v>
      </c>
      <c r="B49" s="98">
        <v>28</v>
      </c>
      <c r="C49" s="105">
        <f aca="true" t="shared" si="4" ref="C49:C55">(B49/$B$37)*100</f>
        <v>0.26031982149497956</v>
      </c>
      <c r="D49" s="87"/>
      <c r="E49" s="88" t="s">
        <v>102</v>
      </c>
      <c r="F49" s="112">
        <v>28640</v>
      </c>
      <c r="G49" s="113" t="s">
        <v>261</v>
      </c>
    </row>
    <row r="50" spans="1:7" ht="13.5" thickTop="1">
      <c r="A50" s="82" t="s">
        <v>116</v>
      </c>
      <c r="B50" s="98">
        <v>1010</v>
      </c>
      <c r="C50" s="105">
        <f t="shared" si="4"/>
        <v>9.390107846783192</v>
      </c>
      <c r="D50" s="65"/>
      <c r="E50" s="78"/>
      <c r="F50" s="86"/>
      <c r="G50" s="85"/>
    </row>
    <row r="51" spans="1:7" ht="12.75">
      <c r="A51" s="82" t="s">
        <v>117</v>
      </c>
      <c r="B51" s="98">
        <v>769</v>
      </c>
      <c r="C51" s="105">
        <f t="shared" si="4"/>
        <v>7.149497954629974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344</v>
      </c>
      <c r="C52" s="105">
        <f t="shared" si="4"/>
        <v>3.198214949795463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1630</v>
      </c>
      <c r="C53" s="105">
        <f t="shared" si="4"/>
        <v>15.154332465600595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773</v>
      </c>
      <c r="C54" s="105">
        <f t="shared" si="4"/>
        <v>7.186686500557828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352</v>
      </c>
      <c r="C55" s="105">
        <f t="shared" si="4"/>
        <v>3.2725920416511713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5" t="s">
        <v>395</v>
      </c>
    </row>
    <row r="57" spans="1:12" ht="12.75">
      <c r="A57" s="82" t="s">
        <v>372</v>
      </c>
      <c r="B57" s="98">
        <v>802</v>
      </c>
      <c r="C57" s="105">
        <f>(B57/$B$37)*100</f>
        <v>7.456303458534771</v>
      </c>
      <c r="D57" s="65"/>
      <c r="E57" s="79" t="s">
        <v>84</v>
      </c>
      <c r="F57" s="80">
        <v>418</v>
      </c>
      <c r="G57" s="105">
        <f>(F57/L57)*100</f>
        <v>3.4301657639914653</v>
      </c>
      <c r="H57" s="79" t="s">
        <v>84</v>
      </c>
      <c r="L57" s="15">
        <v>12186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120</v>
      </c>
      <c r="G58" s="105">
        <f>(F58/L58)*100</f>
        <v>5.07185122569738</v>
      </c>
      <c r="H58" s="78" t="s">
        <v>118</v>
      </c>
      <c r="L58" s="15">
        <v>2366</v>
      </c>
    </row>
    <row r="59" spans="1:12" ht="12.75">
      <c r="A59" s="82" t="s">
        <v>112</v>
      </c>
      <c r="B59" s="98">
        <v>791</v>
      </c>
      <c r="C59" s="105">
        <f>(B59/$B$37)*100</f>
        <v>7.354034957233173</v>
      </c>
      <c r="D59" s="65"/>
      <c r="E59" s="78" t="s">
        <v>120</v>
      </c>
      <c r="F59" s="97">
        <v>25</v>
      </c>
      <c r="G59" s="105">
        <f>(F59/L59)*100</f>
        <v>3.033980582524272</v>
      </c>
      <c r="H59" s="78" t="s">
        <v>120</v>
      </c>
      <c r="L59" s="15">
        <v>824</v>
      </c>
    </row>
    <row r="60" spans="1:7" ht="12.75">
      <c r="A60" s="82" t="s">
        <v>113</v>
      </c>
      <c r="B60" s="98">
        <v>2336</v>
      </c>
      <c r="C60" s="105">
        <f>(B60/$B$37)*100</f>
        <v>21.718110821866865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826</v>
      </c>
      <c r="C62" s="105">
        <f>(B62/$B$37)*100</f>
        <v>7.679434734101896</v>
      </c>
      <c r="D62" s="65"/>
      <c r="E62" s="79" t="s">
        <v>123</v>
      </c>
      <c r="F62" s="80">
        <v>69</v>
      </c>
      <c r="G62" s="105">
        <f>(F62/L62)*100</f>
        <v>5.887372013651877</v>
      </c>
      <c r="H62" s="79" t="s">
        <v>394</v>
      </c>
      <c r="L62" s="15">
        <v>1172</v>
      </c>
    </row>
    <row r="63" spans="1:12" ht="12.75">
      <c r="A63" s="61" t="s">
        <v>293</v>
      </c>
      <c r="B63" s="98">
        <v>400</v>
      </c>
      <c r="C63" s="105">
        <f>(B63/$B$37)*100</f>
        <v>3.718854592785422</v>
      </c>
      <c r="D63" s="65"/>
      <c r="E63" s="78" t="s">
        <v>118</v>
      </c>
      <c r="F63" s="97">
        <v>50</v>
      </c>
      <c r="G63" s="105">
        <f>(F63/L63)*100</f>
        <v>15.060240963855422</v>
      </c>
      <c r="H63" s="78" t="s">
        <v>118</v>
      </c>
      <c r="L63" s="15">
        <v>332</v>
      </c>
    </row>
    <row r="64" spans="1:12" ht="12.75">
      <c r="A64" s="82" t="s">
        <v>114</v>
      </c>
      <c r="B64" s="98">
        <v>695</v>
      </c>
      <c r="C64" s="105">
        <f>(B64/$B$37)*100</f>
        <v>6.461509854964671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2157</v>
      </c>
      <c r="G66" s="105">
        <f aca="true" t="shared" si="5" ref="G66:G71">(F66/L66)*100</f>
        <v>5.441885107349194</v>
      </c>
      <c r="H66" s="79" t="s">
        <v>124</v>
      </c>
      <c r="L66" s="15">
        <v>39637</v>
      </c>
    </row>
    <row r="67" spans="1:12" ht="12.75">
      <c r="A67" s="82" t="s">
        <v>126</v>
      </c>
      <c r="B67" s="97">
        <v>8182</v>
      </c>
      <c r="C67" s="105">
        <f>(B67/$B$37)*100</f>
        <v>76.06917069542581</v>
      </c>
      <c r="D67" s="65"/>
      <c r="E67" s="78" t="s">
        <v>262</v>
      </c>
      <c r="F67" s="97">
        <v>1867</v>
      </c>
      <c r="G67" s="105">
        <f t="shared" si="5"/>
        <v>5.307143466272493</v>
      </c>
      <c r="H67" s="78" t="s">
        <v>262</v>
      </c>
      <c r="L67" s="15">
        <v>35179</v>
      </c>
    </row>
    <row r="68" spans="1:12" ht="12.75">
      <c r="A68" s="82" t="s">
        <v>128</v>
      </c>
      <c r="B68" s="97">
        <v>1888</v>
      </c>
      <c r="C68" s="105">
        <f>(B68/$B$37)*100</f>
        <v>17.552993677947192</v>
      </c>
      <c r="D68" s="65"/>
      <c r="E68" s="78" t="s">
        <v>127</v>
      </c>
      <c r="F68" s="97">
        <v>1229</v>
      </c>
      <c r="G68" s="105">
        <f t="shared" si="5"/>
        <v>5.947253810791193</v>
      </c>
      <c r="H68" s="78" t="s">
        <v>127</v>
      </c>
      <c r="L68" s="15">
        <v>20665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225</v>
      </c>
      <c r="G69" s="105">
        <f t="shared" si="5"/>
        <v>5.121784657409515</v>
      </c>
      <c r="H69" s="78" t="s">
        <v>129</v>
      </c>
      <c r="L69" s="15">
        <v>4393</v>
      </c>
    </row>
    <row r="70" spans="1:12" ht="12.75">
      <c r="A70" s="82" t="s">
        <v>376</v>
      </c>
      <c r="B70" s="97">
        <v>607</v>
      </c>
      <c r="C70" s="105">
        <f>(B70/$B$37)*100</f>
        <v>5.643361844551878</v>
      </c>
      <c r="D70" s="65"/>
      <c r="E70" s="78" t="s">
        <v>130</v>
      </c>
      <c r="F70" s="97">
        <v>191</v>
      </c>
      <c r="G70" s="105">
        <f t="shared" si="5"/>
        <v>5.681142177275431</v>
      </c>
      <c r="H70" s="78" t="s">
        <v>130</v>
      </c>
      <c r="L70" s="15">
        <v>3362</v>
      </c>
    </row>
    <row r="71" spans="1:12" ht="13.5" thickBot="1">
      <c r="A71" s="90" t="s">
        <v>371</v>
      </c>
      <c r="B71" s="109">
        <v>79</v>
      </c>
      <c r="C71" s="110">
        <f>(B71/$B$37)*100</f>
        <v>0.7344737820751209</v>
      </c>
      <c r="D71" s="91"/>
      <c r="E71" s="92" t="s">
        <v>131</v>
      </c>
      <c r="F71" s="109">
        <v>1126</v>
      </c>
      <c r="G71" s="117">
        <f t="shared" si="5"/>
        <v>12.623318385650222</v>
      </c>
      <c r="H71" s="92" t="s">
        <v>131</v>
      </c>
      <c r="L71" s="15">
        <v>8920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22291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19828</v>
      </c>
      <c r="G9" s="81">
        <f>(F9/$F$9)*100</f>
        <v>100</v>
      </c>
      <c r="I9" s="53"/>
    </row>
    <row r="10" spans="1:7" ht="12.75">
      <c r="A10" s="36" t="s">
        <v>137</v>
      </c>
      <c r="B10" s="97">
        <v>21141</v>
      </c>
      <c r="C10" s="105">
        <f aca="true" t="shared" si="0" ref="C10:C18">(B10/$B$8)*100</f>
        <v>94.84096720649589</v>
      </c>
      <c r="E10" s="32" t="s">
        <v>138</v>
      </c>
      <c r="F10" s="97">
        <v>19636</v>
      </c>
      <c r="G10" s="105">
        <f>(F10/$F$9)*100</f>
        <v>99.0316723824894</v>
      </c>
    </row>
    <row r="11" spans="1:7" ht="12.75">
      <c r="A11" s="36" t="s">
        <v>139</v>
      </c>
      <c r="B11" s="97">
        <v>260</v>
      </c>
      <c r="C11" s="105">
        <f t="shared" si="0"/>
        <v>1.166390022879189</v>
      </c>
      <c r="E11" s="32" t="s">
        <v>140</v>
      </c>
      <c r="F11" s="97">
        <v>137</v>
      </c>
      <c r="G11" s="105">
        <f>(F11/$F$9)*100</f>
        <v>0.6909421020778697</v>
      </c>
    </row>
    <row r="12" spans="1:7" ht="12.75">
      <c r="A12" s="36" t="s">
        <v>141</v>
      </c>
      <c r="B12" s="97">
        <v>126</v>
      </c>
      <c r="C12" s="105">
        <f t="shared" si="0"/>
        <v>0.5652505495491453</v>
      </c>
      <c r="E12" s="32" t="s">
        <v>142</v>
      </c>
      <c r="F12" s="97">
        <v>55</v>
      </c>
      <c r="G12" s="105">
        <f>(F12/$F$9)*100</f>
        <v>0.27738551543272144</v>
      </c>
    </row>
    <row r="13" spans="1:7" ht="12.75">
      <c r="A13" s="36" t="s">
        <v>143</v>
      </c>
      <c r="B13" s="97">
        <v>77</v>
      </c>
      <c r="C13" s="105">
        <f t="shared" si="0"/>
        <v>0.3454308913911444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177</v>
      </c>
      <c r="C14" s="105">
        <f t="shared" si="0"/>
        <v>0.7940424386523709</v>
      </c>
      <c r="E14" s="42" t="s">
        <v>145</v>
      </c>
      <c r="F14" s="80">
        <v>17928</v>
      </c>
      <c r="G14" s="81">
        <f>(F14/$F$14)*100</f>
        <v>100</v>
      </c>
    </row>
    <row r="15" spans="1:7" ht="12.75">
      <c r="A15" s="36" t="s">
        <v>146</v>
      </c>
      <c r="B15" s="97">
        <v>303</v>
      </c>
      <c r="C15" s="105">
        <f t="shared" si="0"/>
        <v>1.3592929882015163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120</v>
      </c>
      <c r="C16" s="105">
        <f t="shared" si="0"/>
        <v>0.5383338567134718</v>
      </c>
      <c r="E16" s="1" t="s">
        <v>149</v>
      </c>
      <c r="F16" s="97">
        <v>178</v>
      </c>
      <c r="G16" s="105">
        <f>(F16/$F$14)*100</f>
        <v>0.9928603302097277</v>
      </c>
    </row>
    <row r="17" spans="1:7" ht="12.75">
      <c r="A17" s="36" t="s">
        <v>150</v>
      </c>
      <c r="B17" s="97">
        <v>79</v>
      </c>
      <c r="C17" s="105">
        <f t="shared" si="0"/>
        <v>0.35440312233636895</v>
      </c>
      <c r="E17" s="1" t="s">
        <v>151</v>
      </c>
      <c r="F17" s="97">
        <v>8471</v>
      </c>
      <c r="G17" s="105">
        <f aca="true" t="shared" si="1" ref="G17:G23">(F17/$F$14)*100</f>
        <v>47.250111557340475</v>
      </c>
    </row>
    <row r="18" spans="1:7" ht="12.75">
      <c r="A18" s="36" t="s">
        <v>152</v>
      </c>
      <c r="B18" s="97">
        <v>8</v>
      </c>
      <c r="C18" s="105">
        <f t="shared" si="0"/>
        <v>0.03588892378089812</v>
      </c>
      <c r="E18" s="1" t="s">
        <v>69</v>
      </c>
      <c r="F18" s="97">
        <v>6623</v>
      </c>
      <c r="G18" s="105">
        <f t="shared" si="1"/>
        <v>36.942213297634986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1841</v>
      </c>
      <c r="G19" s="105">
        <f t="shared" si="1"/>
        <v>10.268853190539938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615</v>
      </c>
      <c r="G20" s="105">
        <f t="shared" si="1"/>
        <v>3.4303882195448465</v>
      </c>
    </row>
    <row r="21" spans="1:7" ht="12.75">
      <c r="A21" s="36" t="s">
        <v>156</v>
      </c>
      <c r="B21" s="98">
        <v>260</v>
      </c>
      <c r="C21" s="105">
        <f aca="true" t="shared" si="2" ref="C21:C28">(B21/$B$8)*100</f>
        <v>1.166390022879189</v>
      </c>
      <c r="E21" s="1" t="s">
        <v>157</v>
      </c>
      <c r="F21" s="97">
        <v>177</v>
      </c>
      <c r="G21" s="105">
        <f t="shared" si="1"/>
        <v>0.9872824631860776</v>
      </c>
    </row>
    <row r="22" spans="1:7" ht="12.75">
      <c r="A22" s="36" t="s">
        <v>158</v>
      </c>
      <c r="B22" s="98">
        <v>1087</v>
      </c>
      <c r="C22" s="105">
        <f t="shared" si="2"/>
        <v>4.876407518729533</v>
      </c>
      <c r="E22" s="1" t="s">
        <v>159</v>
      </c>
      <c r="F22" s="97">
        <v>14</v>
      </c>
      <c r="G22" s="105">
        <f t="shared" si="1"/>
        <v>0.07809013833110219</v>
      </c>
    </row>
    <row r="23" spans="1:7" ht="12.75">
      <c r="A23" s="36" t="s">
        <v>160</v>
      </c>
      <c r="B23" s="98">
        <v>2030</v>
      </c>
      <c r="C23" s="105">
        <f t="shared" si="2"/>
        <v>9.106814409402899</v>
      </c>
      <c r="E23" s="1" t="s">
        <v>161</v>
      </c>
      <c r="F23" s="98">
        <v>9</v>
      </c>
      <c r="G23" s="105">
        <f t="shared" si="1"/>
        <v>0.0502008032128514</v>
      </c>
    </row>
    <row r="24" spans="1:7" ht="12.75">
      <c r="A24" s="36" t="s">
        <v>162</v>
      </c>
      <c r="B24" s="97">
        <v>8369</v>
      </c>
      <c r="C24" s="105">
        <f t="shared" si="2"/>
        <v>37.544300390292044</v>
      </c>
      <c r="E24" s="1" t="s">
        <v>163</v>
      </c>
      <c r="F24" s="97">
        <v>102100</v>
      </c>
      <c r="G24" s="111" t="s">
        <v>261</v>
      </c>
    </row>
    <row r="25" spans="1:7" ht="12.75">
      <c r="A25" s="36" t="s">
        <v>164</v>
      </c>
      <c r="B25" s="97">
        <v>6573</v>
      </c>
      <c r="C25" s="105">
        <f t="shared" si="2"/>
        <v>29.48723700148042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1831</v>
      </c>
      <c r="C26" s="105">
        <f t="shared" si="2"/>
        <v>8.214077430353058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1704</v>
      </c>
      <c r="C27" s="105">
        <f t="shared" si="2"/>
        <v>7.644340765331299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437</v>
      </c>
      <c r="C28" s="105">
        <f t="shared" si="2"/>
        <v>1.96043246153156</v>
      </c>
      <c r="E28" s="32" t="s">
        <v>176</v>
      </c>
      <c r="F28" s="97">
        <v>6660</v>
      </c>
      <c r="G28" s="105">
        <f aca="true" t="shared" si="3" ref="G28:G35">(F28/$F$14)*100</f>
        <v>37.148594377510044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16</v>
      </c>
      <c r="G29" s="105">
        <f t="shared" si="3"/>
        <v>0.0892458723784025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243</v>
      </c>
      <c r="G30" s="105">
        <f t="shared" si="3"/>
        <v>1.355421686746988</v>
      </c>
    </row>
    <row r="31" spans="1:7" ht="12.75">
      <c r="A31" s="36" t="s">
        <v>180</v>
      </c>
      <c r="B31" s="97">
        <v>87</v>
      </c>
      <c r="C31" s="105">
        <f aca="true" t="shared" si="4" ref="C31:C39">(B31/$B$8)*100</f>
        <v>0.3902920461172671</v>
      </c>
      <c r="E31" s="32" t="s">
        <v>181</v>
      </c>
      <c r="F31" s="97">
        <v>1060</v>
      </c>
      <c r="G31" s="105">
        <f t="shared" si="3"/>
        <v>5.912539045069166</v>
      </c>
    </row>
    <row r="32" spans="1:7" ht="12.75">
      <c r="A32" s="36" t="s">
        <v>182</v>
      </c>
      <c r="B32" s="97">
        <v>98</v>
      </c>
      <c r="C32" s="105">
        <f t="shared" si="4"/>
        <v>0.43963931631600195</v>
      </c>
      <c r="E32" s="32" t="s">
        <v>183</v>
      </c>
      <c r="F32" s="97">
        <v>1747</v>
      </c>
      <c r="G32" s="105">
        <f t="shared" si="3"/>
        <v>9.744533690316823</v>
      </c>
    </row>
    <row r="33" spans="1:7" ht="12.75">
      <c r="A33" s="36" t="s">
        <v>184</v>
      </c>
      <c r="B33" s="97">
        <v>641</v>
      </c>
      <c r="C33" s="105">
        <f t="shared" si="4"/>
        <v>2.875600017944462</v>
      </c>
      <c r="E33" s="32" t="s">
        <v>185</v>
      </c>
      <c r="F33" s="97">
        <v>2276</v>
      </c>
      <c r="G33" s="105">
        <f t="shared" si="3"/>
        <v>12.695225345827755</v>
      </c>
    </row>
    <row r="34" spans="1:7" ht="12.75">
      <c r="A34" s="36" t="s">
        <v>186</v>
      </c>
      <c r="B34" s="97">
        <v>3439</v>
      </c>
      <c r="C34" s="105">
        <f t="shared" si="4"/>
        <v>15.427751110313578</v>
      </c>
      <c r="E34" s="32" t="s">
        <v>187</v>
      </c>
      <c r="F34" s="97">
        <v>1028</v>
      </c>
      <c r="G34" s="105">
        <f t="shared" si="3"/>
        <v>5.734047300312361</v>
      </c>
    </row>
    <row r="35" spans="1:7" ht="12.75">
      <c r="A35" s="36" t="s">
        <v>188</v>
      </c>
      <c r="B35" s="97">
        <v>8075</v>
      </c>
      <c r="C35" s="105">
        <f t="shared" si="4"/>
        <v>36.22538244134404</v>
      </c>
      <c r="E35" s="32" t="s">
        <v>189</v>
      </c>
      <c r="F35" s="97">
        <v>290</v>
      </c>
      <c r="G35" s="105">
        <f t="shared" si="3"/>
        <v>1.6175814368585455</v>
      </c>
    </row>
    <row r="36" spans="1:7" ht="12.75">
      <c r="A36" s="36" t="s">
        <v>190</v>
      </c>
      <c r="B36" s="97">
        <v>6570</v>
      </c>
      <c r="C36" s="105">
        <f t="shared" si="4"/>
        <v>29.47377865506258</v>
      </c>
      <c r="E36" s="32" t="s">
        <v>191</v>
      </c>
      <c r="F36" s="97">
        <v>1048</v>
      </c>
      <c r="G36" s="111" t="s">
        <v>261</v>
      </c>
    </row>
    <row r="37" spans="1:7" ht="12.75">
      <c r="A37" s="36" t="s">
        <v>192</v>
      </c>
      <c r="B37" s="97">
        <v>1924</v>
      </c>
      <c r="C37" s="105">
        <f t="shared" si="4"/>
        <v>8.631286169305998</v>
      </c>
      <c r="E37" s="32" t="s">
        <v>193</v>
      </c>
      <c r="F37" s="97">
        <v>11268</v>
      </c>
      <c r="G37" s="105">
        <f>(F37/$F$14)*100</f>
        <v>62.85140562248996</v>
      </c>
    </row>
    <row r="38" spans="1:7" ht="12.75">
      <c r="A38" s="36" t="s">
        <v>194</v>
      </c>
      <c r="B38" s="97">
        <v>1007</v>
      </c>
      <c r="C38" s="105">
        <f t="shared" si="4"/>
        <v>4.517518280920551</v>
      </c>
      <c r="E38" s="32" t="s">
        <v>191</v>
      </c>
      <c r="F38" s="97">
        <v>347</v>
      </c>
      <c r="G38" s="111" t="s">
        <v>261</v>
      </c>
    </row>
    <row r="39" spans="1:7" ht="12.75">
      <c r="A39" s="36" t="s">
        <v>195</v>
      </c>
      <c r="B39" s="97">
        <v>450</v>
      </c>
      <c r="C39" s="105">
        <f t="shared" si="4"/>
        <v>2.0187519626755193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7">
        <v>5.4</v>
      </c>
      <c r="C40" s="111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19828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6105</v>
      </c>
      <c r="G43" s="105">
        <f aca="true" t="shared" si="5" ref="G43:G48">(F43/$F$14)*100</f>
        <v>34.05287817938421</v>
      </c>
    </row>
    <row r="44" spans="1:7" ht="12.75">
      <c r="A44" s="36" t="s">
        <v>209</v>
      </c>
      <c r="B44" s="98">
        <v>1777</v>
      </c>
      <c r="C44" s="105">
        <f aca="true" t="shared" si="6" ref="C44:C49">(B44/$B$42)*100</f>
        <v>8.962073834980835</v>
      </c>
      <c r="E44" s="32" t="s">
        <v>210</v>
      </c>
      <c r="F44" s="97">
        <v>3022</v>
      </c>
      <c r="G44" s="105">
        <f t="shared" si="5"/>
        <v>16.856314145470773</v>
      </c>
    </row>
    <row r="45" spans="1:7" ht="12.75">
      <c r="A45" s="36" t="s">
        <v>211</v>
      </c>
      <c r="B45" s="98">
        <v>4102</v>
      </c>
      <c r="C45" s="105">
        <f t="shared" si="6"/>
        <v>20.68791607827315</v>
      </c>
      <c r="E45" s="32" t="s">
        <v>212</v>
      </c>
      <c r="F45" s="97">
        <v>2546</v>
      </c>
      <c r="G45" s="105">
        <f t="shared" si="5"/>
        <v>14.201249442213298</v>
      </c>
    </row>
    <row r="46" spans="1:7" ht="12.75">
      <c r="A46" s="36" t="s">
        <v>213</v>
      </c>
      <c r="B46" s="98">
        <v>4219</v>
      </c>
      <c r="C46" s="105">
        <f t="shared" si="6"/>
        <v>21.277990720193664</v>
      </c>
      <c r="E46" s="32" t="s">
        <v>214</v>
      </c>
      <c r="F46" s="97">
        <v>1615</v>
      </c>
      <c r="G46" s="105">
        <f t="shared" si="5"/>
        <v>9.008255243195002</v>
      </c>
    </row>
    <row r="47" spans="1:7" ht="12.75">
      <c r="A47" s="36" t="s">
        <v>215</v>
      </c>
      <c r="B47" s="97">
        <v>6595</v>
      </c>
      <c r="C47" s="105">
        <f t="shared" si="6"/>
        <v>33.26104498688723</v>
      </c>
      <c r="E47" s="32" t="s">
        <v>216</v>
      </c>
      <c r="F47" s="97">
        <v>1083</v>
      </c>
      <c r="G47" s="105">
        <f t="shared" si="5"/>
        <v>6.04082998661312</v>
      </c>
    </row>
    <row r="48" spans="1:7" ht="12.75">
      <c r="A48" s="36" t="s">
        <v>217</v>
      </c>
      <c r="B48" s="97">
        <v>2684</v>
      </c>
      <c r="C48" s="105">
        <f t="shared" si="6"/>
        <v>13.536413153116806</v>
      </c>
      <c r="E48" s="32" t="s">
        <v>218</v>
      </c>
      <c r="F48" s="97">
        <v>3332</v>
      </c>
      <c r="G48" s="105">
        <f t="shared" si="5"/>
        <v>18.58545292280232</v>
      </c>
    </row>
    <row r="49" spans="1:7" ht="12.75">
      <c r="A49" s="36" t="s">
        <v>219</v>
      </c>
      <c r="B49" s="97">
        <v>451</v>
      </c>
      <c r="C49" s="105">
        <f t="shared" si="6"/>
        <v>2.2745612265483155</v>
      </c>
      <c r="E49" s="32" t="s">
        <v>220</v>
      </c>
      <c r="F49" s="97">
        <v>225</v>
      </c>
      <c r="G49" s="105">
        <f>(F49/$F$14)*100</f>
        <v>1.2550200803212852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1398</v>
      </c>
      <c r="G51" s="81">
        <f>(F51/F$51)*100</f>
        <v>100</v>
      </c>
    </row>
    <row r="52" spans="1:7" ht="12.75">
      <c r="A52" s="4" t="s">
        <v>223</v>
      </c>
      <c r="B52" s="97">
        <v>2372</v>
      </c>
      <c r="C52" s="105">
        <f>(B52/$B$42)*100</f>
        <v>11.962880774662093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11505</v>
      </c>
      <c r="C53" s="105">
        <f>(B53/$B$42)*100</f>
        <v>58.02400645551745</v>
      </c>
      <c r="E53" s="32" t="s">
        <v>226</v>
      </c>
      <c r="F53" s="97">
        <v>75</v>
      </c>
      <c r="G53" s="105">
        <f>(F53/F$51)*100</f>
        <v>5.36480686695279</v>
      </c>
    </row>
    <row r="54" spans="1:7" ht="12.75">
      <c r="A54" s="4" t="s">
        <v>227</v>
      </c>
      <c r="B54" s="97">
        <v>4453</v>
      </c>
      <c r="C54" s="105">
        <f>(B54/$B$42)*100</f>
        <v>22.4581400040347</v>
      </c>
      <c r="E54" s="32" t="s">
        <v>228</v>
      </c>
      <c r="F54" s="97">
        <v>125</v>
      </c>
      <c r="G54" s="105">
        <f aca="true" t="shared" si="7" ref="G54:G60">(F54/F$51)*100</f>
        <v>8.94134477825465</v>
      </c>
    </row>
    <row r="55" spans="1:7" ht="12.75">
      <c r="A55" s="4" t="s">
        <v>229</v>
      </c>
      <c r="B55" s="97">
        <v>1498</v>
      </c>
      <c r="C55" s="105">
        <f>(B55/$B$42)*100</f>
        <v>7.554972765785757</v>
      </c>
      <c r="E55" s="32" t="s">
        <v>230</v>
      </c>
      <c r="F55" s="97">
        <v>93</v>
      </c>
      <c r="G55" s="105">
        <f t="shared" si="7"/>
        <v>6.652360515021459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270</v>
      </c>
      <c r="G56" s="105">
        <f t="shared" si="7"/>
        <v>19.313304721030043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322</v>
      </c>
      <c r="G57" s="105">
        <f t="shared" si="7"/>
        <v>23.032904148783977</v>
      </c>
    </row>
    <row r="58" spans="1:7" ht="12.75">
      <c r="A58" s="36" t="s">
        <v>234</v>
      </c>
      <c r="B58" s="97">
        <v>16575</v>
      </c>
      <c r="C58" s="105">
        <f aca="true" t="shared" si="8" ref="C58:C66">(B58/$B$42)*100</f>
        <v>83.59390760540649</v>
      </c>
      <c r="E58" s="32" t="s">
        <v>235</v>
      </c>
      <c r="F58" s="97">
        <v>253</v>
      </c>
      <c r="G58" s="105">
        <f t="shared" si="7"/>
        <v>18.097281831187413</v>
      </c>
    </row>
    <row r="59" spans="1:7" ht="12.75">
      <c r="A59" s="36" t="s">
        <v>236</v>
      </c>
      <c r="B59" s="97">
        <v>289</v>
      </c>
      <c r="C59" s="105">
        <f t="shared" si="8"/>
        <v>1.4575347992737542</v>
      </c>
      <c r="E59" s="32" t="s">
        <v>237</v>
      </c>
      <c r="F59" s="98">
        <v>29</v>
      </c>
      <c r="G59" s="105">
        <f t="shared" si="7"/>
        <v>2.074391988555079</v>
      </c>
    </row>
    <row r="60" spans="1:7" ht="12.75">
      <c r="A60" s="36" t="s">
        <v>238</v>
      </c>
      <c r="B60" s="97">
        <v>1558</v>
      </c>
      <c r="C60" s="105">
        <f t="shared" si="8"/>
        <v>7.857575146257817</v>
      </c>
      <c r="E60" s="32" t="s">
        <v>239</v>
      </c>
      <c r="F60" s="97">
        <v>231</v>
      </c>
      <c r="G60" s="105">
        <f t="shared" si="7"/>
        <v>16.523605150214593</v>
      </c>
    </row>
    <row r="61" spans="1:7" ht="12.75">
      <c r="A61" s="36" t="s">
        <v>240</v>
      </c>
      <c r="B61" s="97">
        <v>1301</v>
      </c>
      <c r="C61" s="105">
        <f t="shared" si="8"/>
        <v>6.561428283235828</v>
      </c>
      <c r="E61" s="32" t="s">
        <v>163</v>
      </c>
      <c r="F61" s="97">
        <v>774</v>
      </c>
      <c r="G61" s="111" t="s">
        <v>261</v>
      </c>
    </row>
    <row r="62" spans="1:7" ht="12.75">
      <c r="A62" s="36" t="s">
        <v>241</v>
      </c>
      <c r="B62" s="97">
        <v>10</v>
      </c>
      <c r="C62" s="105">
        <f t="shared" si="8"/>
        <v>0.05043373007867662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46</v>
      </c>
      <c r="C63" s="105">
        <f t="shared" si="8"/>
        <v>0.23199515836191245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7</v>
      </c>
      <c r="C64" s="105">
        <f t="shared" si="8"/>
        <v>0.03530361105507364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33</v>
      </c>
      <c r="C65" s="105">
        <f t="shared" si="8"/>
        <v>0.16643130925963284</v>
      </c>
      <c r="E65" s="32" t="s">
        <v>208</v>
      </c>
      <c r="F65" s="97">
        <v>127</v>
      </c>
      <c r="G65" s="105">
        <f aca="true" t="shared" si="9" ref="G65:G71">(F65/F$51)*100</f>
        <v>9.084406294706723</v>
      </c>
    </row>
    <row r="66" spans="1:7" ht="12.75">
      <c r="A66" s="36" t="s">
        <v>247</v>
      </c>
      <c r="B66" s="97">
        <v>9</v>
      </c>
      <c r="C66" s="105">
        <f t="shared" si="8"/>
        <v>0.04539035707080896</v>
      </c>
      <c r="E66" s="32" t="s">
        <v>210</v>
      </c>
      <c r="F66" s="97">
        <v>84</v>
      </c>
      <c r="G66" s="105">
        <f t="shared" si="9"/>
        <v>6.008583690987124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129</v>
      </c>
      <c r="G67" s="105">
        <f t="shared" si="9"/>
        <v>9.2274678111588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174</v>
      </c>
      <c r="G68" s="105">
        <f t="shared" si="9"/>
        <v>12.446351931330472</v>
      </c>
    </row>
    <row r="69" spans="1:7" ht="12.75">
      <c r="A69" s="36" t="s">
        <v>249</v>
      </c>
      <c r="B69" s="97">
        <v>43</v>
      </c>
      <c r="C69" s="105">
        <f>(B69/$B$42)*100</f>
        <v>0.21686503933830947</v>
      </c>
      <c r="E69" s="32" t="s">
        <v>216</v>
      </c>
      <c r="F69" s="97">
        <v>133</v>
      </c>
      <c r="G69" s="105">
        <f t="shared" si="9"/>
        <v>9.513590844062946</v>
      </c>
    </row>
    <row r="70" spans="1:7" ht="12.75">
      <c r="A70" s="36" t="s">
        <v>251</v>
      </c>
      <c r="B70" s="97">
        <v>33</v>
      </c>
      <c r="C70" s="105">
        <f>(B70/$B$42)*100</f>
        <v>0.16643130925963284</v>
      </c>
      <c r="E70" s="32" t="s">
        <v>218</v>
      </c>
      <c r="F70" s="97">
        <v>505</v>
      </c>
      <c r="G70" s="105">
        <f t="shared" si="9"/>
        <v>36.123032904148786</v>
      </c>
    </row>
    <row r="71" spans="1:7" ht="12.75">
      <c r="A71" s="54" t="s">
        <v>252</v>
      </c>
      <c r="B71" s="103">
        <v>43</v>
      </c>
      <c r="C71" s="114">
        <f>(B71/$B$42)*100</f>
        <v>0.21686503933830947</v>
      </c>
      <c r="D71" s="41"/>
      <c r="E71" s="44" t="s">
        <v>220</v>
      </c>
      <c r="F71" s="103">
        <v>246</v>
      </c>
      <c r="G71" s="114">
        <f t="shared" si="9"/>
        <v>17.59656652360515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2002-06-12T15:37:52Z</dcterms:modified>
  <cp:category/>
  <cp:version/>
  <cp:contentType/>
  <cp:contentStatus/>
</cp:coreProperties>
</file>