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<sst xmlns="http://schemas.openxmlformats.org/spreadsheetml/2006/main" count="696" uniqueCount="437">
  <si>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</si>
  <si>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</si>
  <si>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</si>
  <si>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</si>
  <si>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</si>
  <si>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</si>
  <si>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</si>
  <si>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</si>
  <si>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</si>
  <si>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</si>
  <si>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</si>
  <si>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</si>
  <si>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</si>
  <si>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</si>
  <si>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</si>
  <si>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</si>
  <si>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</si>
  <si>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</si>
  <si>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</si>
  <si>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</si>
  <si>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</si>
  <si>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</si>
  <si>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</si>
  <si>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</si>
  <si>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</si>
  <si>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</si>
  <si>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</si>
  <si>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</si>
  <si>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</si>
  <si>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</si>
  <si>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</si>
  <si>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</si>
  <si>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</si>
  <si>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</si>
  <si>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</si>
  <si>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</si>
  <si>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</si>
  <si>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</si>
  <si>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</si>
  <si>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</si>
  <si>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</si>
  <si>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</si>
  <si>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</si>
  <si>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</si>
  <si>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</si>
  <si>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</si>
  <si>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</si>
  <si>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</si>
  <si>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</si>
  <si>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</si>
  <si>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</si>
  <si>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</si>
  <si>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</si>
  <si>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</si>
  <si>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</si>
  <si>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</si>
  <si>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</si>
  <si>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</si>
  <si>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</si>
  <si>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</si>
  <si>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</si>
  <si>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</si>
  <si>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</si>
  <si>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</si>
  <si>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</si>
  <si>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</si>
  <si>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</si>
  <si>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</si>
  <si>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</si>
  <si>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</si>
  <si>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</si>
  <si>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</si>
  <si>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</si>
  <si>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</si>
  <si>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</si>
  <si>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</si>
  <si>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</si>
  <si>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</si>
  <si>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</si>
  <si>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</si>
  <si>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</si>
  <si>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</si>
  <si>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</si>
  <si>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</si>
  <si>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</si>
  <si>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</si>
  <si>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</si>
  <si>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</si>
  <si>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</si>
  <si>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</si>
  <si>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</si>
  <si>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</si>
  <si>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</si>
  <si>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</si>
  <si>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</si>
  <si>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</si>
  <si>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</si>
  <si>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</si>
  <si>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</si>
  <si>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</si>
  <si>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</si>
  <si>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</si>
  <si>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</si>
  <si>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</si>
  <si>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</si>
  <si>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</si>
  <si>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</si>
  <si>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</si>
  <si>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</si>
  <si>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</si>
  <si>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</si>
  <si>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</si>
  <si>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</si>
  <si>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</si>
  <si>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</si>
  <si>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</si>
  <si>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</si>
  <si>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</si>
  <si>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</si>
  <si>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</si>
  <si>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</si>
  <si>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</si>
  <si>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</si>
  <si>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</si>
  <si>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</si>
  <si>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</si>
  <si>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</si>
  <si>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</si>
  <si>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</si>
  <si>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</si>
  <si>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</si>
  <si>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</si>
  <si>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</si>
  <si>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</si>
  <si>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</si>
  <si>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</si>
  <si>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</si>
  <si>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</si>
  <si>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</si>
  <si>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</si>
  <si>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</si>
  <si>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</si>
  <si>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</si>
  <si>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</si>
  <si>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</si>
  <si>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</si>
  <si>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</si>
  <si>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</si>
  <si>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</si>
  <si>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</si>
  <si>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</si>
  <si>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</si>
  <si>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</si>
  <si>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</si>
  <si>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</si>
  <si>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</si>
  <si>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</si>
  <si>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</si>
  <si>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</si>
  <si>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</si>
  <si>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</si>
  <si>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</si>
  <si>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</si>
  <si>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</si>
  <si>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</si>
  <si>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</si>
  <si>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</si>
  <si>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</si>
  <si>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</si>
  <si>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</si>
  <si>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</si>
  <si>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</si>
  <si>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</si>
  <si>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</si>
  <si>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</si>
  <si>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</si>
  <si>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</si>
  <si>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</si>
  <si>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</si>
  <si>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</si>
  <si>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</si>
  <si>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</si>
  <si>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</si>
  <si>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</si>
  <si>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</si>
  <si>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</si>
  <si>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</si>
  <si>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</si>
  <si>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</si>
  <si>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</si>
  <si>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</si>
  <si>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</si>
  <si>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</si>
  <si>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</si>
  <si>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</si>
  <si>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</si>
  <si>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</si>
  <si>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</si>
  <si>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</si>
  <si>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</si>
  <si>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</si>
  <si>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</si>
  <si>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</si>
  <si>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</si>
  <si>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</si>
  <si>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</si>
  <si>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</si>
  <si>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</si>
  <si>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</si>
  <si>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</si>
  <si>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</si>
  <si>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</si>
  <si>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</si>
  <si>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</si>
  <si>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</si>
  <si>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</si>
  <si>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</si>
  <si>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</si>
  <si>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</si>
  <si>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</si>
  <si>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</si>
  <si>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</si>
  <si>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</si>
  <si>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</si>
  <si>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</si>
  <si>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</si>
  <si>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</si>
  <si>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</si>
  <si>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</si>
  <si>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</si>
  <si>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</si>
  <si>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</si>
  <si>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</si>
  <si>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</si>
  <si>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</si>
  <si>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</si>
  <si>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</si>
  <si>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</si>
  <si>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</si>
  <si>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</si>
  <si>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</si>
  <si>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</si>
  <si>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</si>
  <si>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</si>
  <si>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</si>
  <si>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</si>
  <si>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</si>
  <si>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</si>
  <si>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</si>
  <si>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</si>
  <si>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</si>
  <si>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</si>
  <si>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</si>
  <si>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</si>
  <si>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</si>
  <si>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</si>
  <si>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</si>
  <si>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</si>
  <si>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</si>
  <si>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</si>
  <si>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</si>
  <si>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</si>
  <si>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</si>
  <si>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</si>
  <si>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</si>
  <si>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</si>
  <si>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</si>
  <si>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</si>
  <si>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</si>
  <si>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</si>
  <si>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</si>
  <si>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</si>
  <si>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</si>
  <si>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</si>
  <si>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</si>
  <si>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</si>
  <si>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</si>
  <si>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</si>
  <si>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</si>
  <si>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</si>
  <si>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</si>
  <si>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</si>
  <si>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</si>
  <si>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</si>
  <si>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</si>
  <si>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</si>
  <si>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</si>
  <si>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</si>
  <si>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</si>
  <si>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</si>
  <si>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</si>
  <si>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</si>
  <si>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</si>
  <si>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</si>
  <si>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</si>
  <si>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</si>
  <si>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</si>
  <si>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</si>
  <si>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</si>
  <si>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</si>
  <si>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</si>
  <si>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</si>
  <si>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</si>
  <si>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</si>
  <si>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</si>
  <si>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</si>
  <si>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</si>
  <si>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</si>
  <si>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</si>
  <si>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</si>
  <si>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</si>
  <si>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</si>
  <si>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</si>
  <si>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</si>
  <si>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</si>
  <si>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</si>
  <si>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</si>
  <si>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</si>
  <si>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</si>
  <si>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</si>
  <si>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</si>
  <si>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</si>
  <si>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</si>
  <si>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</si>
  <si>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</si>
  <si>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</si>
  <si>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</si>
  <si>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</si>
  <si>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</si>
  <si>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</si>
  <si>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</si>
  <si>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</si>
  <si>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</si>
  <si>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</si>
  <si>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</si>
  <si>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</si>
  <si>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</si>
  <si>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</si>
  <si>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</si>
  <si>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</si>
  <si>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</si>
  <si>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</si>
  <si>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</si>
  <si>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</si>
  <si>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</si>
  <si>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</si>
  <si>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</si>
  <si>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</si>
  <si>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</si>
  <si>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</si>
  <si>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</si>
  <si>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</si>
  <si>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</si>
  <si>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</si>
  <si>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</si>
  <si>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</si>
  <si>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</si>
  <si>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</si>
  <si>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</si>
  <si>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</si>
  <si>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</si>
  <si>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</si>
  <si>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</si>
  <si>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</si>
  <si>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</si>
  <si>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</si>
  <si>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</si>
  <si>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</si>
  <si>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</si>
  <si>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</si>
  <si>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</si>
  <si>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</si>
  <si>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</si>
  <si>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</si>
  <si>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</si>
  <si>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</si>
  <si>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</si>
  <si>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</si>
  <si>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</si>
  <si>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</si>
  <si>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</si>
  <si>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</si>
  <si>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</si>
  <si>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</si>
  <si>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</si>
  <si>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</si>
  <si>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</si>
  <si>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</si>
  <si>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</si>
  <si>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</si>
  <si>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</si>
  <si>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</si>
  <si>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</si>
  <si>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</si>
  <si>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</si>
  <si>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</si>
  <si>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Brick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</si>
  <si>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Brick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</si>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</sst>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76119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76119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36155</v>
      </c>
      <c r="C9" s="151">
        <f>(B9/$B$7)*100</f>
        <v>47.49799655802099</v>
      </c>
      <c r="D9" s="152"/>
      <c r="E9" s="152" t="s">
        <v>403</v>
      </c>
      <c r="F9" s="150">
        <v>2930</v>
      </c>
      <c r="G9" s="153">
        <f t="shared" si="0"/>
        <v>3.849236064583087</v>
      </c>
    </row>
    <row r="10" spans="1:7" ht="12.75">
      <c r="A10" s="149" t="s">
        <v>404</v>
      </c>
      <c r="B10" s="150">
        <v>39964</v>
      </c>
      <c r="C10" s="151">
        <f>(B10/$B$7)*100</f>
        <v>52.50200344197901</v>
      </c>
      <c r="D10" s="152"/>
      <c r="E10" s="152" t="s">
        <v>405</v>
      </c>
      <c r="F10" s="150">
        <v>491</v>
      </c>
      <c r="G10" s="153">
        <f t="shared" si="0"/>
        <v>0.6450426306178484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1229</v>
      </c>
      <c r="G11" s="153">
        <f t="shared" si="0"/>
        <v>1.6145771752124962</v>
      </c>
    </row>
    <row r="12" spans="1:7" ht="12.75">
      <c r="A12" s="149" t="s">
        <v>407</v>
      </c>
      <c r="B12" s="150">
        <v>4721</v>
      </c>
      <c r="C12" s="151">
        <f aca="true" t="shared" si="1" ref="C12:C24">B12*100/B$7</f>
        <v>6.202130874026196</v>
      </c>
      <c r="D12" s="152"/>
      <c r="E12" s="152" t="s">
        <v>408</v>
      </c>
      <c r="F12" s="150">
        <v>200</v>
      </c>
      <c r="G12" s="153">
        <f t="shared" si="0"/>
        <v>0.26274648905004006</v>
      </c>
    </row>
    <row r="13" spans="1:7" ht="12.75">
      <c r="A13" s="149" t="s">
        <v>409</v>
      </c>
      <c r="B13" s="150">
        <v>5331</v>
      </c>
      <c r="C13" s="151">
        <f t="shared" si="1"/>
        <v>7.003507665628818</v>
      </c>
      <c r="D13" s="152"/>
      <c r="E13" s="152" t="s">
        <v>410</v>
      </c>
      <c r="F13" s="150">
        <v>1010</v>
      </c>
      <c r="G13" s="153">
        <f t="shared" si="0"/>
        <v>1.3268697697027023</v>
      </c>
    </row>
    <row r="14" spans="1:7" ht="12.75">
      <c r="A14" s="149" t="s">
        <v>411</v>
      </c>
      <c r="B14" s="150">
        <v>5249</v>
      </c>
      <c r="C14" s="151">
        <f t="shared" si="1"/>
        <v>6.895781605118302</v>
      </c>
      <c r="D14" s="152"/>
      <c r="E14" s="152" t="s">
        <v>412</v>
      </c>
      <c r="F14" s="150">
        <v>73189</v>
      </c>
      <c r="G14" s="153">
        <f t="shared" si="0"/>
        <v>96.15076393541692</v>
      </c>
    </row>
    <row r="15" spans="1:7" ht="12.75">
      <c r="A15" s="149" t="s">
        <v>413</v>
      </c>
      <c r="B15" s="150">
        <v>4336</v>
      </c>
      <c r="C15" s="151">
        <f t="shared" si="1"/>
        <v>5.696343882604869</v>
      </c>
      <c r="D15" s="152"/>
      <c r="E15" s="152" t="s">
        <v>414</v>
      </c>
      <c r="F15" s="150">
        <v>70860</v>
      </c>
      <c r="G15" s="153">
        <f t="shared" si="0"/>
        <v>93.0910810704292</v>
      </c>
    </row>
    <row r="16" spans="1:7" ht="12.75">
      <c r="A16" s="149" t="s">
        <v>415</v>
      </c>
      <c r="B16" s="150">
        <v>3359</v>
      </c>
      <c r="C16" s="151">
        <f t="shared" si="1"/>
        <v>4.412827283595423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9372</v>
      </c>
      <c r="C17" s="151">
        <f t="shared" si="1"/>
        <v>12.312300476884877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13078</v>
      </c>
      <c r="C18" s="151">
        <f t="shared" si="1"/>
        <v>17.18099291898212</v>
      </c>
      <c r="D18" s="152"/>
      <c r="E18" s="143" t="s">
        <v>419</v>
      </c>
      <c r="F18" s="141">
        <v>76119</v>
      </c>
      <c r="G18" s="148">
        <v>100</v>
      </c>
    </row>
    <row r="19" spans="1:7" ht="12.75">
      <c r="A19" s="149" t="s">
        <v>420</v>
      </c>
      <c r="B19" s="150">
        <v>10650</v>
      </c>
      <c r="C19" s="151">
        <f t="shared" si="1"/>
        <v>13.991250541914633</v>
      </c>
      <c r="D19" s="152"/>
      <c r="E19" s="152" t="s">
        <v>421</v>
      </c>
      <c r="F19" s="150">
        <v>75431</v>
      </c>
      <c r="G19" s="153">
        <f aca="true" t="shared" si="2" ref="G19:G30">F19*100/F$18</f>
        <v>99.09615207766787</v>
      </c>
    </row>
    <row r="20" spans="1:7" ht="12.75">
      <c r="A20" s="149" t="s">
        <v>422</v>
      </c>
      <c r="B20" s="150">
        <v>3920</v>
      </c>
      <c r="C20" s="151">
        <f t="shared" si="1"/>
        <v>5.149831185380785</v>
      </c>
      <c r="D20" s="152"/>
      <c r="E20" s="152" t="s">
        <v>423</v>
      </c>
      <c r="F20" s="150">
        <v>29511</v>
      </c>
      <c r="G20" s="153">
        <f t="shared" si="2"/>
        <v>38.769558191778664</v>
      </c>
    </row>
    <row r="21" spans="1:7" ht="12.75">
      <c r="A21" s="149" t="s">
        <v>424</v>
      </c>
      <c r="B21" s="150">
        <v>3140</v>
      </c>
      <c r="C21" s="151">
        <f t="shared" si="1"/>
        <v>4.125119878085629</v>
      </c>
      <c r="D21" s="152"/>
      <c r="E21" s="152" t="s">
        <v>425</v>
      </c>
      <c r="F21" s="150">
        <v>16756</v>
      </c>
      <c r="G21" s="153">
        <f t="shared" si="2"/>
        <v>22.012900852612358</v>
      </c>
    </row>
    <row r="22" spans="1:7" ht="12.75">
      <c r="A22" s="149" t="s">
        <v>426</v>
      </c>
      <c r="B22" s="150">
        <v>6242</v>
      </c>
      <c r="C22" s="151">
        <f t="shared" si="1"/>
        <v>8.20031792325175</v>
      </c>
      <c r="D22" s="152"/>
      <c r="E22" s="152" t="s">
        <v>427</v>
      </c>
      <c r="F22" s="150">
        <v>23039</v>
      </c>
      <c r="G22" s="153">
        <f t="shared" si="2"/>
        <v>30.267081806119364</v>
      </c>
    </row>
    <row r="23" spans="1:7" ht="12.75">
      <c r="A23" s="149" t="s">
        <v>428</v>
      </c>
      <c r="B23" s="150">
        <v>5050</v>
      </c>
      <c r="C23" s="151">
        <f t="shared" si="1"/>
        <v>6.634348848513512</v>
      </c>
      <c r="D23" s="152"/>
      <c r="E23" s="152" t="s">
        <v>429</v>
      </c>
      <c r="F23" s="150">
        <v>16932</v>
      </c>
      <c r="G23" s="153">
        <f t="shared" si="2"/>
        <v>22.24411776297639</v>
      </c>
    </row>
    <row r="24" spans="1:7" ht="12.75">
      <c r="A24" s="149" t="s">
        <v>430</v>
      </c>
      <c r="B24" s="150">
        <v>1671</v>
      </c>
      <c r="C24" s="151">
        <f t="shared" si="1"/>
        <v>2.195246916013085</v>
      </c>
      <c r="D24" s="152"/>
      <c r="E24" s="152" t="s">
        <v>431</v>
      </c>
      <c r="F24" s="150">
        <v>3324</v>
      </c>
      <c r="G24" s="153">
        <f t="shared" si="2"/>
        <v>4.366846648011666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1001</v>
      </c>
      <c r="G25" s="153">
        <f t="shared" si="2"/>
        <v>1.3150461776954505</v>
      </c>
    </row>
    <row r="26" spans="1:7" ht="12.75">
      <c r="A26" s="149" t="s">
        <v>433</v>
      </c>
      <c r="B26" s="155">
        <v>39.4</v>
      </c>
      <c r="C26" s="156" t="s">
        <v>261</v>
      </c>
      <c r="D26" s="152"/>
      <c r="E26" s="157" t="s">
        <v>434</v>
      </c>
      <c r="F26" s="158">
        <v>2801</v>
      </c>
      <c r="G26" s="153">
        <f t="shared" si="2"/>
        <v>3.6797645791458113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1412</v>
      </c>
      <c r="G27" s="153">
        <f t="shared" si="2"/>
        <v>1.854990212693283</v>
      </c>
    </row>
    <row r="28" spans="1:7" ht="12.75">
      <c r="A28" s="149" t="s">
        <v>262</v>
      </c>
      <c r="B28" s="150">
        <v>57965</v>
      </c>
      <c r="C28" s="151">
        <f aca="true" t="shared" si="3" ref="C28:C35">B28*100/B$7</f>
        <v>76.15050118892786</v>
      </c>
      <c r="D28" s="152"/>
      <c r="E28" s="152" t="s">
        <v>436</v>
      </c>
      <c r="F28" s="150">
        <v>688</v>
      </c>
      <c r="G28" s="153">
        <f t="shared" si="2"/>
        <v>0.9038479223321378</v>
      </c>
    </row>
    <row r="29" spans="1:7" ht="12.75">
      <c r="A29" s="149" t="s">
        <v>0</v>
      </c>
      <c r="B29" s="150">
        <v>26935</v>
      </c>
      <c r="C29" s="151">
        <f t="shared" si="3"/>
        <v>35.38538341281414</v>
      </c>
      <c r="D29" s="152"/>
      <c r="E29" s="152" t="s">
        <v>1</v>
      </c>
      <c r="F29" s="150">
        <v>538</v>
      </c>
      <c r="G29" s="153">
        <f t="shared" si="2"/>
        <v>0.7067880555446078</v>
      </c>
    </row>
    <row r="30" spans="1:7" ht="12.75">
      <c r="A30" s="149" t="s">
        <v>2</v>
      </c>
      <c r="B30" s="150">
        <v>31030</v>
      </c>
      <c r="C30" s="151">
        <f t="shared" si="3"/>
        <v>40.76511777611372</v>
      </c>
      <c r="D30" s="152"/>
      <c r="E30" s="152" t="s">
        <v>3</v>
      </c>
      <c r="F30" s="150">
        <v>150</v>
      </c>
      <c r="G30" s="153">
        <f t="shared" si="2"/>
        <v>0.19705986678753004</v>
      </c>
    </row>
    <row r="31" spans="1:7" ht="12.75">
      <c r="A31" s="149" t="s">
        <v>4</v>
      </c>
      <c r="B31" s="150">
        <v>55790</v>
      </c>
      <c r="C31" s="151">
        <f t="shared" si="3"/>
        <v>73.29313312050867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14802</v>
      </c>
      <c r="C32" s="151">
        <f t="shared" si="3"/>
        <v>19.445867654593467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12963</v>
      </c>
      <c r="C33" s="151">
        <f t="shared" si="3"/>
        <v>17.029913687778347</v>
      </c>
      <c r="D33" s="152"/>
      <c r="E33" s="143" t="s">
        <v>8</v>
      </c>
      <c r="F33" s="141">
        <v>29511</v>
      </c>
      <c r="G33" s="148">
        <v>100</v>
      </c>
    </row>
    <row r="34" spans="1:7" ht="12.75">
      <c r="A34" s="149" t="s">
        <v>0</v>
      </c>
      <c r="B34" s="150">
        <v>5103</v>
      </c>
      <c r="C34" s="151">
        <f t="shared" si="3"/>
        <v>6.703976668111772</v>
      </c>
      <c r="D34" s="152"/>
      <c r="E34" s="152" t="s">
        <v>9</v>
      </c>
      <c r="F34" s="150">
        <v>20788</v>
      </c>
      <c r="G34" s="153">
        <f aca="true" t="shared" si="4" ref="G34:G42">F34*100/F$33</f>
        <v>70.44153027684592</v>
      </c>
    </row>
    <row r="35" spans="1:7" ht="12.75">
      <c r="A35" s="149" t="s">
        <v>2</v>
      </c>
      <c r="B35" s="150">
        <v>7860</v>
      </c>
      <c r="C35" s="151">
        <f t="shared" si="3"/>
        <v>10.325937019666574</v>
      </c>
      <c r="D35" s="152"/>
      <c r="E35" s="152" t="s">
        <v>10</v>
      </c>
      <c r="F35" s="150">
        <v>9318</v>
      </c>
      <c r="G35" s="153">
        <f t="shared" si="4"/>
        <v>31.574667073294705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16756</v>
      </c>
      <c r="G36" s="153">
        <f t="shared" si="4"/>
        <v>56.77882823354003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7407</v>
      </c>
      <c r="G37" s="153">
        <f t="shared" si="4"/>
        <v>25.09911558401952</v>
      </c>
    </row>
    <row r="38" spans="1:7" ht="12.75">
      <c r="A38" s="163" t="s">
        <v>13</v>
      </c>
      <c r="B38" s="150">
        <v>75325</v>
      </c>
      <c r="C38" s="151">
        <f aca="true" t="shared" si="5" ref="C38:C56">B38*100/B$7</f>
        <v>98.95689643847135</v>
      </c>
      <c r="D38" s="152"/>
      <c r="E38" s="152" t="s">
        <v>14</v>
      </c>
      <c r="F38" s="150">
        <v>3021</v>
      </c>
      <c r="G38" s="153">
        <f t="shared" si="4"/>
        <v>10.236860831554335</v>
      </c>
    </row>
    <row r="39" spans="1:7" ht="12.75">
      <c r="A39" s="149" t="s">
        <v>15</v>
      </c>
      <c r="B39" s="150">
        <v>72932</v>
      </c>
      <c r="C39" s="151">
        <f t="shared" si="5"/>
        <v>95.81313469698762</v>
      </c>
      <c r="D39" s="152"/>
      <c r="E39" s="152" t="s">
        <v>10</v>
      </c>
      <c r="F39" s="150">
        <v>1467</v>
      </c>
      <c r="G39" s="153">
        <f t="shared" si="4"/>
        <v>4.971027752363526</v>
      </c>
    </row>
    <row r="40" spans="1:7" ht="12.75">
      <c r="A40" s="149" t="s">
        <v>16</v>
      </c>
      <c r="B40" s="150">
        <v>751</v>
      </c>
      <c r="C40" s="151">
        <f t="shared" si="5"/>
        <v>0.9866130663829005</v>
      </c>
      <c r="D40" s="152"/>
      <c r="E40" s="152" t="s">
        <v>17</v>
      </c>
      <c r="F40" s="150">
        <v>8723</v>
      </c>
      <c r="G40" s="153">
        <f t="shared" si="4"/>
        <v>29.55846972315408</v>
      </c>
    </row>
    <row r="41" spans="1:7" ht="12.75">
      <c r="A41" s="149" t="s">
        <v>18</v>
      </c>
      <c r="B41" s="150">
        <v>76</v>
      </c>
      <c r="C41" s="151">
        <f t="shared" si="5"/>
        <v>0.09984366583901523</v>
      </c>
      <c r="D41" s="152"/>
      <c r="E41" s="152" t="s">
        <v>19</v>
      </c>
      <c r="F41" s="150">
        <v>7367</v>
      </c>
      <c r="G41" s="153">
        <f t="shared" si="4"/>
        <v>24.963572905018466</v>
      </c>
    </row>
    <row r="42" spans="1:7" ht="12.75">
      <c r="A42" s="149" t="s">
        <v>20</v>
      </c>
      <c r="B42" s="150">
        <v>904</v>
      </c>
      <c r="C42" s="151">
        <f t="shared" si="5"/>
        <v>1.1876141305061811</v>
      </c>
      <c r="D42" s="152"/>
      <c r="E42" s="152" t="s">
        <v>21</v>
      </c>
      <c r="F42" s="150">
        <v>3735</v>
      </c>
      <c r="G42" s="153">
        <f t="shared" si="4"/>
        <v>12.656297651723087</v>
      </c>
    </row>
    <row r="43" spans="1:7" ht="12.75">
      <c r="A43" s="149" t="s">
        <v>22</v>
      </c>
      <c r="B43" s="150">
        <v>217</v>
      </c>
      <c r="C43" s="151">
        <f t="shared" si="5"/>
        <v>0.2850799406192935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188</v>
      </c>
      <c r="C44" s="151">
        <f t="shared" si="5"/>
        <v>0.24698169970703768</v>
      </c>
      <c r="D44" s="152"/>
      <c r="E44" s="152" t="s">
        <v>24</v>
      </c>
      <c r="F44" s="160">
        <v>9995</v>
      </c>
      <c r="G44" s="164">
        <f>F44*100/F33</f>
        <v>33.868726915387484</v>
      </c>
    </row>
    <row r="45" spans="1:7" ht="12.75">
      <c r="A45" s="149" t="s">
        <v>25</v>
      </c>
      <c r="B45" s="150">
        <v>254</v>
      </c>
      <c r="C45" s="151">
        <f t="shared" si="5"/>
        <v>0.3336880410935509</v>
      </c>
      <c r="D45" s="152"/>
      <c r="E45" s="152" t="s">
        <v>26</v>
      </c>
      <c r="F45" s="160">
        <v>9081</v>
      </c>
      <c r="G45" s="164">
        <f>F45*100/F33</f>
        <v>30.77157670021348</v>
      </c>
    </row>
    <row r="46" spans="1:7" ht="12.75">
      <c r="A46" s="149" t="s">
        <v>27</v>
      </c>
      <c r="B46" s="150">
        <v>21</v>
      </c>
      <c r="C46" s="151">
        <f t="shared" si="5"/>
        <v>0.027588381350254206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122</v>
      </c>
      <c r="C47" s="151">
        <f t="shared" si="5"/>
        <v>0.16027535832052445</v>
      </c>
      <c r="D47" s="152"/>
      <c r="E47" s="152" t="s">
        <v>29</v>
      </c>
      <c r="F47" s="165">
        <v>2.56</v>
      </c>
      <c r="G47" s="166" t="s">
        <v>261</v>
      </c>
    </row>
    <row r="48" spans="1:7" ht="12.75">
      <c r="A48" s="149" t="s">
        <v>30</v>
      </c>
      <c r="B48" s="150">
        <v>45</v>
      </c>
      <c r="C48" s="151">
        <f t="shared" si="5"/>
        <v>0.059117960036259014</v>
      </c>
      <c r="D48" s="152"/>
      <c r="E48" s="152" t="s">
        <v>31</v>
      </c>
      <c r="F48" s="145">
        <v>3.07</v>
      </c>
      <c r="G48" s="166" t="s">
        <v>261</v>
      </c>
    </row>
    <row r="49" spans="1:7" ht="14.25">
      <c r="A49" s="149" t="s">
        <v>32</v>
      </c>
      <c r="B49" s="150">
        <v>57</v>
      </c>
      <c r="C49" s="151">
        <f t="shared" si="5"/>
        <v>0.07488274937926143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0.015764789343002406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0.0013137324452502004</v>
      </c>
      <c r="D51" s="152"/>
      <c r="E51" s="143" t="s">
        <v>36</v>
      </c>
      <c r="F51" s="141">
        <v>32689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0.0013137324452502004</v>
      </c>
      <c r="D52" s="152"/>
      <c r="E52" s="152" t="s">
        <v>38</v>
      </c>
      <c r="F52" s="150">
        <v>29511</v>
      </c>
      <c r="G52" s="153">
        <f>F52*100/F$51</f>
        <v>90.27807519349017</v>
      </c>
    </row>
    <row r="53" spans="1:7" ht="12.75">
      <c r="A53" s="149" t="s">
        <v>39</v>
      </c>
      <c r="B53" s="150">
        <v>1</v>
      </c>
      <c r="C53" s="151">
        <f t="shared" si="5"/>
        <v>0.0013137324452502004</v>
      </c>
      <c r="D53" s="152"/>
      <c r="E53" s="152" t="s">
        <v>40</v>
      </c>
      <c r="F53" s="150">
        <v>3178</v>
      </c>
      <c r="G53" s="153">
        <f>F53*100/F$51</f>
        <v>9.721924806509834</v>
      </c>
    </row>
    <row r="54" spans="1:7" ht="14.25">
      <c r="A54" s="149" t="s">
        <v>41</v>
      </c>
      <c r="B54" s="150">
        <v>9</v>
      </c>
      <c r="C54" s="151">
        <f t="shared" si="5"/>
        <v>0.011823592007251802</v>
      </c>
      <c r="D54" s="152"/>
      <c r="E54" s="152" t="s">
        <v>42</v>
      </c>
      <c r="F54" s="150">
        <v>2137</v>
      </c>
      <c r="G54" s="153">
        <f>F54*100/F$51</f>
        <v>6.537367310104316</v>
      </c>
    </row>
    <row r="55" spans="1:7" ht="12.75">
      <c r="A55" s="149" t="s">
        <v>43</v>
      </c>
      <c r="B55" s="150">
        <v>650</v>
      </c>
      <c r="C55" s="151">
        <f t="shared" si="5"/>
        <v>0.8539260894126303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794</v>
      </c>
      <c r="C56" s="151">
        <f t="shared" si="5"/>
        <v>1.043103561528659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73643</v>
      </c>
      <c r="C60" s="168">
        <f>B60*100/B7</f>
        <v>96.7471984655605</v>
      </c>
      <c r="D60" s="152"/>
      <c r="E60" s="143" t="s">
        <v>51</v>
      </c>
      <c r="F60" s="141">
        <v>29511</v>
      </c>
      <c r="G60" s="148">
        <v>100</v>
      </c>
    </row>
    <row r="61" spans="1:7" ht="12.75">
      <c r="A61" s="149" t="s">
        <v>52</v>
      </c>
      <c r="B61" s="160">
        <v>948</v>
      </c>
      <c r="C61" s="168">
        <f>B61*100/B7</f>
        <v>1.24541835809719</v>
      </c>
      <c r="D61" s="152"/>
      <c r="E61" s="152" t="s">
        <v>53</v>
      </c>
      <c r="F61" s="150">
        <v>24605</v>
      </c>
      <c r="G61" s="153">
        <f>F61*100/F$60</f>
        <v>83.37569042052117</v>
      </c>
    </row>
    <row r="62" spans="1:7" ht="12.75">
      <c r="A62" s="149" t="s">
        <v>54</v>
      </c>
      <c r="B62" s="160">
        <v>281</v>
      </c>
      <c r="C62" s="168">
        <f>B62*100/B7</f>
        <v>0.3691588171153063</v>
      </c>
      <c r="D62" s="152"/>
      <c r="E62" s="152" t="s">
        <v>55</v>
      </c>
      <c r="F62" s="150">
        <v>4906</v>
      </c>
      <c r="G62" s="153">
        <f>F62*100/F$60</f>
        <v>16.624309579478837</v>
      </c>
    </row>
    <row r="63" spans="1:7" ht="12.75">
      <c r="A63" s="149" t="s">
        <v>56</v>
      </c>
      <c r="B63" s="160">
        <v>1083</v>
      </c>
      <c r="C63" s="168">
        <f>B63*100/B7</f>
        <v>1.4227722382059669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33</v>
      </c>
      <c r="C64" s="168">
        <f>B64*100/B7</f>
        <v>0.04335317069325661</v>
      </c>
      <c r="D64" s="152"/>
      <c r="E64" s="152" t="s">
        <v>58</v>
      </c>
      <c r="F64" s="165">
        <v>2.6</v>
      </c>
      <c r="G64" s="166" t="s">
        <v>261</v>
      </c>
    </row>
    <row r="65" spans="1:7" ht="13.5" thickBot="1">
      <c r="A65" s="171" t="s">
        <v>59</v>
      </c>
      <c r="B65" s="172">
        <v>968</v>
      </c>
      <c r="C65" s="173">
        <f>B65*100/B7</f>
        <v>1.271693007002194</v>
      </c>
      <c r="D65" s="174"/>
      <c r="E65" s="174" t="s">
        <v>60</v>
      </c>
      <c r="F65" s="175">
        <v>2.32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76119</v>
      </c>
      <c r="G9" s="33">
        <f>(F9/$F$9)*100</f>
        <v>100</v>
      </c>
    </row>
    <row r="10" spans="1:7" ht="12.75">
      <c r="A10" s="29" t="s">
        <v>269</v>
      </c>
      <c r="B10" s="93">
        <v>18482</v>
      </c>
      <c r="C10" s="33">
        <f aca="true" t="shared" si="0" ref="C10:C15">(B10/$B$10)*100</f>
        <v>100</v>
      </c>
      <c r="E10" s="34" t="s">
        <v>270</v>
      </c>
      <c r="F10" s="97">
        <v>71816</v>
      </c>
      <c r="G10" s="84">
        <f aca="true" t="shared" si="1" ref="G10:G16">(F10/$F$9)*100</f>
        <v>94.34700928808839</v>
      </c>
    </row>
    <row r="11" spans="1:8" ht="12.75">
      <c r="A11" s="36" t="s">
        <v>271</v>
      </c>
      <c r="B11" s="98">
        <v>1534</v>
      </c>
      <c r="C11" s="35">
        <f t="shared" si="0"/>
        <v>8.299967535980954</v>
      </c>
      <c r="E11" s="34" t="s">
        <v>272</v>
      </c>
      <c r="F11" s="97">
        <v>71138</v>
      </c>
      <c r="G11" s="84">
        <f t="shared" si="1"/>
        <v>93.45629869020875</v>
      </c>
      <c r="H11" s="15" t="s">
        <v>250</v>
      </c>
    </row>
    <row r="12" spans="1:8" ht="12.75">
      <c r="A12" s="36" t="s">
        <v>273</v>
      </c>
      <c r="B12" s="98">
        <v>1224</v>
      </c>
      <c r="C12" s="35">
        <f t="shared" si="0"/>
        <v>6.6226598852938</v>
      </c>
      <c r="E12" s="34" t="s">
        <v>274</v>
      </c>
      <c r="F12" s="97">
        <v>54859</v>
      </c>
      <c r="G12" s="84">
        <f t="shared" si="1"/>
        <v>72.07004821398074</v>
      </c>
      <c r="H12" s="15" t="s">
        <v>250</v>
      </c>
    </row>
    <row r="13" spans="1:7" ht="12.75">
      <c r="A13" s="36" t="s">
        <v>275</v>
      </c>
      <c r="B13" s="98">
        <v>8626</v>
      </c>
      <c r="C13" s="35">
        <f t="shared" si="0"/>
        <v>46.672438047830326</v>
      </c>
      <c r="E13" s="34" t="s">
        <v>276</v>
      </c>
      <c r="F13" s="97">
        <v>16279</v>
      </c>
      <c r="G13" s="84">
        <f t="shared" si="1"/>
        <v>21.38625047622801</v>
      </c>
    </row>
    <row r="14" spans="1:7" ht="12.75">
      <c r="A14" s="36" t="s">
        <v>277</v>
      </c>
      <c r="B14" s="98">
        <v>3990</v>
      </c>
      <c r="C14" s="35">
        <f t="shared" si="0"/>
        <v>21.588572665295963</v>
      </c>
      <c r="E14" s="34" t="s">
        <v>166</v>
      </c>
      <c r="F14" s="97">
        <v>678</v>
      </c>
      <c r="G14" s="84">
        <f t="shared" si="1"/>
        <v>0.8907105978796358</v>
      </c>
    </row>
    <row r="15" spans="1:7" ht="12.75">
      <c r="A15" s="36" t="s">
        <v>324</v>
      </c>
      <c r="B15" s="97">
        <v>3108</v>
      </c>
      <c r="C15" s="35">
        <f t="shared" si="0"/>
        <v>16.81636186559896</v>
      </c>
      <c r="E15" s="34" t="s">
        <v>278</v>
      </c>
      <c r="F15" s="97">
        <v>4303</v>
      </c>
      <c r="G15" s="84">
        <f t="shared" si="1"/>
        <v>5.652990711911612</v>
      </c>
    </row>
    <row r="16" spans="1:7" ht="12.75">
      <c r="A16" s="36"/>
      <c r="B16" s="93" t="s">
        <v>250</v>
      </c>
      <c r="C16" s="10"/>
      <c r="E16" s="34" t="s">
        <v>279</v>
      </c>
      <c r="F16" s="98">
        <v>1166</v>
      </c>
      <c r="G16" s="84">
        <f t="shared" si="1"/>
        <v>1.5318120311617336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2675</v>
      </c>
      <c r="G17" s="84">
        <f>(F17/$F$9)*100</f>
        <v>3.514234291044286</v>
      </c>
    </row>
    <row r="18" spans="1:7" ht="12.75">
      <c r="A18" s="29" t="s">
        <v>282</v>
      </c>
      <c r="B18" s="93">
        <v>52965</v>
      </c>
      <c r="C18" s="33">
        <f>(B18/$B$18)*100</f>
        <v>100</v>
      </c>
      <c r="E18" s="34" t="s">
        <v>283</v>
      </c>
      <c r="F18" s="97">
        <v>1628</v>
      </c>
      <c r="G18" s="84">
        <f>(F18/$F$9)*100</f>
        <v>2.138756420867326</v>
      </c>
    </row>
    <row r="19" spans="1:7" ht="12.75">
      <c r="A19" s="36" t="s">
        <v>284</v>
      </c>
      <c r="B19" s="97">
        <v>1766</v>
      </c>
      <c r="C19" s="84">
        <f aca="true" t="shared" si="2" ref="C19:C25">(B19/$B$18)*100</f>
        <v>3.334277352968942</v>
      </c>
      <c r="E19" s="34"/>
      <c r="F19" s="97" t="s">
        <v>250</v>
      </c>
      <c r="G19" s="84"/>
    </row>
    <row r="20" spans="1:7" ht="12.75">
      <c r="A20" s="36" t="s">
        <v>285</v>
      </c>
      <c r="B20" s="97">
        <v>5305</v>
      </c>
      <c r="C20" s="84">
        <f t="shared" si="2"/>
        <v>10.016048333805342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20533</v>
      </c>
      <c r="C21" s="84">
        <f t="shared" si="2"/>
        <v>38.767110355895404</v>
      </c>
      <c r="E21" s="38" t="s">
        <v>167</v>
      </c>
      <c r="F21" s="80">
        <v>4303</v>
      </c>
      <c r="G21" s="33">
        <f>(F21/$F$21)*100</f>
        <v>100</v>
      </c>
    </row>
    <row r="22" spans="1:7" ht="12.75">
      <c r="A22" s="36" t="s">
        <v>302</v>
      </c>
      <c r="B22" s="97">
        <v>11639</v>
      </c>
      <c r="C22" s="84">
        <f t="shared" si="2"/>
        <v>21.974889077692815</v>
      </c>
      <c r="E22" s="34" t="s">
        <v>303</v>
      </c>
      <c r="F22" s="97">
        <v>2353</v>
      </c>
      <c r="G22" s="84">
        <f aca="true" t="shared" si="3" ref="G22:G27">(F22/$F$21)*100</f>
        <v>54.68277945619335</v>
      </c>
    </row>
    <row r="23" spans="1:7" ht="12.75">
      <c r="A23" s="36" t="s">
        <v>304</v>
      </c>
      <c r="B23" s="97">
        <v>3453</v>
      </c>
      <c r="C23" s="84">
        <f t="shared" si="2"/>
        <v>6.5193996035117525</v>
      </c>
      <c r="E23" s="34" t="s">
        <v>305</v>
      </c>
      <c r="F23" s="97">
        <v>658</v>
      </c>
      <c r="G23" s="84">
        <f t="shared" si="3"/>
        <v>15.291656983499886</v>
      </c>
    </row>
    <row r="24" spans="1:7" ht="12.75">
      <c r="A24" s="36" t="s">
        <v>306</v>
      </c>
      <c r="B24" s="97">
        <v>7319</v>
      </c>
      <c r="C24" s="84">
        <f t="shared" si="2"/>
        <v>13.818559426036062</v>
      </c>
      <c r="E24" s="34" t="s">
        <v>307</v>
      </c>
      <c r="F24" s="97">
        <v>199</v>
      </c>
      <c r="G24" s="84">
        <f t="shared" si="3"/>
        <v>4.624680455496166</v>
      </c>
    </row>
    <row r="25" spans="1:7" ht="12.75">
      <c r="A25" s="36" t="s">
        <v>308</v>
      </c>
      <c r="B25" s="97">
        <v>2950</v>
      </c>
      <c r="C25" s="84">
        <f t="shared" si="2"/>
        <v>5.569715850089682</v>
      </c>
      <c r="E25" s="34" t="s">
        <v>309</v>
      </c>
      <c r="F25" s="97">
        <v>15</v>
      </c>
      <c r="G25" s="84">
        <f t="shared" si="3"/>
        <v>0.348594004183128</v>
      </c>
    </row>
    <row r="26" spans="1:7" ht="12.75">
      <c r="A26" s="36"/>
      <c r="B26" s="93" t="s">
        <v>250</v>
      </c>
      <c r="C26" s="35"/>
      <c r="E26" s="34" t="s">
        <v>310</v>
      </c>
      <c r="F26" s="97">
        <v>1010</v>
      </c>
      <c r="G26" s="84">
        <f t="shared" si="3"/>
        <v>23.471996281663955</v>
      </c>
    </row>
    <row r="27" spans="1:7" ht="12.75">
      <c r="A27" s="36" t="s">
        <v>311</v>
      </c>
      <c r="B27" s="108">
        <v>86.6</v>
      </c>
      <c r="C27" s="37" t="s">
        <v>261</v>
      </c>
      <c r="E27" s="34" t="s">
        <v>312</v>
      </c>
      <c r="F27" s="97">
        <v>68</v>
      </c>
      <c r="G27" s="84">
        <f t="shared" si="3"/>
        <v>1.580292818963514</v>
      </c>
    </row>
    <row r="28" spans="1:7" ht="12.75">
      <c r="A28" s="36" t="s">
        <v>313</v>
      </c>
      <c r="B28" s="108">
        <v>19.4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71405</v>
      </c>
      <c r="G30" s="33">
        <f>(F30/$F$30)*100</f>
        <v>100</v>
      </c>
      <c r="J30" s="39"/>
    </row>
    <row r="31" spans="1:10" ht="12.75">
      <c r="A31" s="95" t="s">
        <v>296</v>
      </c>
      <c r="B31" s="93">
        <v>60827</v>
      </c>
      <c r="C31" s="33">
        <f>(B31/$B$31)*100</f>
        <v>100</v>
      </c>
      <c r="E31" s="34" t="s">
        <v>317</v>
      </c>
      <c r="F31" s="97">
        <v>65747</v>
      </c>
      <c r="G31" s="101">
        <f>(F31/$F$30)*100</f>
        <v>92.07618514109657</v>
      </c>
      <c r="J31" s="39"/>
    </row>
    <row r="32" spans="1:10" ht="12.75">
      <c r="A32" s="36" t="s">
        <v>318</v>
      </c>
      <c r="B32" s="97">
        <v>13521</v>
      </c>
      <c r="C32" s="10">
        <f>(B32/$B$31)*100</f>
        <v>22.228615581896197</v>
      </c>
      <c r="E32" s="34" t="s">
        <v>319</v>
      </c>
      <c r="F32" s="97">
        <v>5658</v>
      </c>
      <c r="G32" s="101">
        <f aca="true" t="shared" si="4" ref="G32:G39">(F32/$F$30)*100</f>
        <v>7.923814858903438</v>
      </c>
      <c r="J32" s="39"/>
    </row>
    <row r="33" spans="1:10" ht="12.75">
      <c r="A33" s="36" t="s">
        <v>320</v>
      </c>
      <c r="B33" s="97">
        <v>35659</v>
      </c>
      <c r="C33" s="10">
        <f aca="true" t="shared" si="5" ref="C33:C38">(B33/$B$31)*100</f>
        <v>58.62363752938662</v>
      </c>
      <c r="E33" s="34" t="s">
        <v>321</v>
      </c>
      <c r="F33" s="97">
        <v>1916</v>
      </c>
      <c r="G33" s="101">
        <f t="shared" si="4"/>
        <v>2.6832854842097893</v>
      </c>
      <c r="J33" s="39"/>
    </row>
    <row r="34" spans="1:7" ht="12.75">
      <c r="A34" s="36" t="s">
        <v>322</v>
      </c>
      <c r="B34" s="97">
        <v>763</v>
      </c>
      <c r="C34" s="10">
        <f t="shared" si="5"/>
        <v>1.2543771680339324</v>
      </c>
      <c r="E34" s="34" t="s">
        <v>323</v>
      </c>
      <c r="F34" s="97">
        <v>2235</v>
      </c>
      <c r="G34" s="101">
        <f t="shared" si="4"/>
        <v>3.130032910860584</v>
      </c>
    </row>
    <row r="35" spans="1:7" ht="12.75">
      <c r="A35" s="36" t="s">
        <v>325</v>
      </c>
      <c r="B35" s="97">
        <v>5572</v>
      </c>
      <c r="C35" s="10">
        <f t="shared" si="5"/>
        <v>9.160405740871653</v>
      </c>
      <c r="E35" s="34" t="s">
        <v>321</v>
      </c>
      <c r="F35" s="97">
        <v>882</v>
      </c>
      <c r="G35" s="101">
        <f t="shared" si="4"/>
        <v>1.2352076185141097</v>
      </c>
    </row>
    <row r="36" spans="1:7" ht="12.75">
      <c r="A36" s="36" t="s">
        <v>297</v>
      </c>
      <c r="B36" s="97">
        <v>4621</v>
      </c>
      <c r="C36" s="10">
        <f t="shared" si="5"/>
        <v>7.596955299455834</v>
      </c>
      <c r="E36" s="34" t="s">
        <v>327</v>
      </c>
      <c r="F36" s="97">
        <v>2790</v>
      </c>
      <c r="G36" s="101">
        <f t="shared" si="4"/>
        <v>3.9072894055038168</v>
      </c>
    </row>
    <row r="37" spans="1:7" ht="12.75">
      <c r="A37" s="36" t="s">
        <v>326</v>
      </c>
      <c r="B37" s="97">
        <v>5312</v>
      </c>
      <c r="C37" s="10">
        <f t="shared" si="5"/>
        <v>8.732963979811597</v>
      </c>
      <c r="E37" s="34" t="s">
        <v>321</v>
      </c>
      <c r="F37" s="97">
        <v>805</v>
      </c>
      <c r="G37" s="101">
        <f t="shared" si="4"/>
        <v>1.1273720327708143</v>
      </c>
    </row>
    <row r="38" spans="1:7" ht="12.75">
      <c r="A38" s="36" t="s">
        <v>297</v>
      </c>
      <c r="B38" s="97">
        <v>3158</v>
      </c>
      <c r="C38" s="10">
        <f t="shared" si="5"/>
        <v>5.191773390106367</v>
      </c>
      <c r="E38" s="34" t="s">
        <v>259</v>
      </c>
      <c r="F38" s="97">
        <v>366</v>
      </c>
      <c r="G38" s="101">
        <f t="shared" si="4"/>
        <v>0.5125691478187802</v>
      </c>
    </row>
    <row r="39" spans="1:7" ht="12.75">
      <c r="A39" s="36"/>
      <c r="B39" s="97" t="s">
        <v>250</v>
      </c>
      <c r="C39" s="10"/>
      <c r="E39" s="34" t="s">
        <v>321</v>
      </c>
      <c r="F39" s="97">
        <v>153</v>
      </c>
      <c r="G39" s="101">
        <f t="shared" si="4"/>
        <v>0.21427070933408024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1207</v>
      </c>
      <c r="C42" s="33">
        <f>(B42/$B$42)*100</f>
        <v>100</v>
      </c>
      <c r="E42" s="31" t="s">
        <v>268</v>
      </c>
      <c r="F42" s="80">
        <v>76119</v>
      </c>
      <c r="G42" s="99">
        <f>(F42/$F$42)*100</f>
        <v>100</v>
      </c>
      <c r="I42" s="39"/>
    </row>
    <row r="43" spans="1:7" ht="12.75">
      <c r="A43" s="36" t="s">
        <v>301</v>
      </c>
      <c r="B43" s="98">
        <v>312</v>
      </c>
      <c r="C43" s="102">
        <f>(B43/$B$42)*100</f>
        <v>25.849212924606462</v>
      </c>
      <c r="E43" s="60" t="s">
        <v>168</v>
      </c>
      <c r="F43" s="106">
        <v>100596</v>
      </c>
      <c r="G43" s="107">
        <f aca="true" t="shared" si="6" ref="G43:G71">(F43/$F$42)*100</f>
        <v>132.15622906238914</v>
      </c>
    </row>
    <row r="44" spans="1:7" ht="12.75">
      <c r="A44" s="36"/>
      <c r="B44" s="93" t="s">
        <v>250</v>
      </c>
      <c r="C44" s="10"/>
      <c r="E44" s="1" t="s">
        <v>329</v>
      </c>
      <c r="F44" s="97">
        <v>386</v>
      </c>
      <c r="G44" s="101">
        <f t="shared" si="6"/>
        <v>0.5071007238665773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578</v>
      </c>
      <c r="G45" s="101">
        <f t="shared" si="6"/>
        <v>0.7593373533546158</v>
      </c>
    </row>
    <row r="46" spans="1:7" ht="12.75">
      <c r="A46" s="29" t="s">
        <v>331</v>
      </c>
      <c r="B46" s="93">
        <v>57972</v>
      </c>
      <c r="C46" s="33">
        <f>(B46/$B$46)*100</f>
        <v>100</v>
      </c>
      <c r="E46" s="1" t="s">
        <v>332</v>
      </c>
      <c r="F46" s="97">
        <v>369</v>
      </c>
      <c r="G46" s="101">
        <f t="shared" si="6"/>
        <v>0.4847672722973239</v>
      </c>
    </row>
    <row r="47" spans="1:7" ht="12.75">
      <c r="A47" s="36" t="s">
        <v>333</v>
      </c>
      <c r="B47" s="97">
        <v>8151</v>
      </c>
      <c r="C47" s="10">
        <f>(B47/$B$46)*100</f>
        <v>14.060235975988409</v>
      </c>
      <c r="E47" s="1" t="s">
        <v>334</v>
      </c>
      <c r="F47" s="97">
        <v>1831</v>
      </c>
      <c r="G47" s="101">
        <f t="shared" si="6"/>
        <v>2.4054441072531167</v>
      </c>
    </row>
    <row r="48" spans="1:7" ht="12.75">
      <c r="A48" s="36"/>
      <c r="B48" s="93" t="s">
        <v>250</v>
      </c>
      <c r="C48" s="10"/>
      <c r="E48" s="1" t="s">
        <v>335</v>
      </c>
      <c r="F48" s="97">
        <v>6484</v>
      </c>
      <c r="G48" s="101">
        <f t="shared" si="6"/>
        <v>8.518241175002299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1774</v>
      </c>
      <c r="G49" s="101">
        <f t="shared" si="6"/>
        <v>2.3305613578738553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393</v>
      </c>
      <c r="G50" s="101">
        <f t="shared" si="6"/>
        <v>0.5162968509833287</v>
      </c>
    </row>
    <row r="51" spans="1:7" ht="12.75">
      <c r="A51" s="5" t="s">
        <v>338</v>
      </c>
      <c r="B51" s="93">
        <v>15738</v>
      </c>
      <c r="C51" s="33">
        <f>(B51/$B$51)*100</f>
        <v>100</v>
      </c>
      <c r="E51" s="1" t="s">
        <v>339</v>
      </c>
      <c r="F51" s="97">
        <v>15859</v>
      </c>
      <c r="G51" s="101">
        <f t="shared" si="6"/>
        <v>20.834482849222926</v>
      </c>
    </row>
    <row r="52" spans="1:7" ht="12.75">
      <c r="A52" s="4" t="s">
        <v>340</v>
      </c>
      <c r="B52" s="98">
        <v>1104</v>
      </c>
      <c r="C52" s="10">
        <f>(B52/$B$51)*100</f>
        <v>7.0148684712161655</v>
      </c>
      <c r="E52" s="1" t="s">
        <v>341</v>
      </c>
      <c r="F52" s="97">
        <v>708</v>
      </c>
      <c r="G52" s="101">
        <f t="shared" si="6"/>
        <v>0.9301225712371418</v>
      </c>
    </row>
    <row r="53" spans="1:7" ht="12.75">
      <c r="A53" s="4"/>
      <c r="B53" s="93" t="s">
        <v>250</v>
      </c>
      <c r="C53" s="10"/>
      <c r="E53" s="1" t="s">
        <v>342</v>
      </c>
      <c r="F53" s="97">
        <v>1463</v>
      </c>
      <c r="G53" s="101">
        <f t="shared" si="6"/>
        <v>1.921990567401043</v>
      </c>
    </row>
    <row r="54" spans="1:7" ht="14.25">
      <c r="A54" s="5" t="s">
        <v>343</v>
      </c>
      <c r="B54" s="93">
        <v>42645</v>
      </c>
      <c r="C54" s="33">
        <f>(B54/$B$54)*100</f>
        <v>100</v>
      </c>
      <c r="E54" s="1" t="s">
        <v>201</v>
      </c>
      <c r="F54" s="97">
        <v>22040</v>
      </c>
      <c r="G54" s="101">
        <f t="shared" si="6"/>
        <v>28.954663093314416</v>
      </c>
    </row>
    <row r="55" spans="1:7" ht="12.75">
      <c r="A55" s="4" t="s">
        <v>340</v>
      </c>
      <c r="B55" s="98">
        <v>6889</v>
      </c>
      <c r="C55" s="10">
        <f>(B55/$B$54)*100</f>
        <v>16.154297103998125</v>
      </c>
      <c r="E55" s="1" t="s">
        <v>344</v>
      </c>
      <c r="F55" s="97">
        <v>23161</v>
      </c>
      <c r="G55" s="101">
        <f t="shared" si="6"/>
        <v>30.42735716443989</v>
      </c>
    </row>
    <row r="56" spans="1:7" ht="12.75">
      <c r="A56" s="4" t="s">
        <v>345</v>
      </c>
      <c r="B56" s="119">
        <v>60.6</v>
      </c>
      <c r="C56" s="37" t="s">
        <v>261</v>
      </c>
      <c r="E56" s="1" t="s">
        <v>346</v>
      </c>
      <c r="F56" s="97">
        <v>575</v>
      </c>
      <c r="G56" s="101">
        <f t="shared" si="6"/>
        <v>0.7553961560188652</v>
      </c>
    </row>
    <row r="57" spans="1:7" ht="12.75">
      <c r="A57" s="4" t="s">
        <v>347</v>
      </c>
      <c r="B57" s="98">
        <v>35756</v>
      </c>
      <c r="C57" s="10">
        <f>(B57/$B$54)*100</f>
        <v>83.84570289600187</v>
      </c>
      <c r="E57" s="1" t="s">
        <v>348</v>
      </c>
      <c r="F57" s="97">
        <v>763</v>
      </c>
      <c r="G57" s="101">
        <f t="shared" si="6"/>
        <v>1.0023778557259029</v>
      </c>
    </row>
    <row r="58" spans="1:7" ht="12.75">
      <c r="A58" s="4" t="s">
        <v>345</v>
      </c>
      <c r="B58" s="119">
        <v>79.8</v>
      </c>
      <c r="C58" s="37" t="s">
        <v>261</v>
      </c>
      <c r="E58" s="1" t="s">
        <v>349</v>
      </c>
      <c r="F58" s="97">
        <v>6973</v>
      </c>
      <c r="G58" s="101">
        <f t="shared" si="6"/>
        <v>9.160656340729648</v>
      </c>
    </row>
    <row r="59" spans="1:7" ht="12.75">
      <c r="A59" s="4"/>
      <c r="B59" s="93" t="s">
        <v>250</v>
      </c>
      <c r="C59" s="10"/>
      <c r="E59" s="1" t="s">
        <v>350</v>
      </c>
      <c r="F59" s="97">
        <v>544</v>
      </c>
      <c r="G59" s="101">
        <f t="shared" si="6"/>
        <v>0.714670450216109</v>
      </c>
    </row>
    <row r="60" spans="1:7" ht="12.75">
      <c r="A60" s="5" t="s">
        <v>351</v>
      </c>
      <c r="B60" s="93">
        <v>12472</v>
      </c>
      <c r="C60" s="33">
        <f>(B60/$B$60)*100</f>
        <v>100</v>
      </c>
      <c r="E60" s="1" t="s">
        <v>352</v>
      </c>
      <c r="F60" s="97">
        <v>1226</v>
      </c>
      <c r="G60" s="101">
        <f t="shared" si="6"/>
        <v>1.6106359778767458</v>
      </c>
    </row>
    <row r="61" spans="1:7" ht="12.75">
      <c r="A61" s="4" t="s">
        <v>340</v>
      </c>
      <c r="B61" s="97">
        <v>4729</v>
      </c>
      <c r="C61" s="10">
        <f>(B61/$B$60)*100</f>
        <v>37.916933932007694</v>
      </c>
      <c r="E61" s="1" t="s">
        <v>353</v>
      </c>
      <c r="F61" s="97">
        <v>1266</v>
      </c>
      <c r="G61" s="101">
        <f t="shared" si="6"/>
        <v>1.6631852756867536</v>
      </c>
    </row>
    <row r="62" spans="1:7" ht="12.75">
      <c r="A62" s="4"/>
      <c r="B62" s="93" t="s">
        <v>250</v>
      </c>
      <c r="C62" s="10"/>
      <c r="E62" s="1" t="s">
        <v>354</v>
      </c>
      <c r="F62" s="97">
        <v>1517</v>
      </c>
      <c r="G62" s="101">
        <f t="shared" si="6"/>
        <v>1.992932119444554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552</v>
      </c>
      <c r="G63" s="101">
        <f t="shared" si="6"/>
        <v>0.7251803097781105</v>
      </c>
    </row>
    <row r="64" spans="1:7" ht="12.75">
      <c r="A64" s="29" t="s">
        <v>357</v>
      </c>
      <c r="B64" s="93">
        <v>71405</v>
      </c>
      <c r="C64" s="33">
        <f>(B64/$B$64)*100</f>
        <v>100</v>
      </c>
      <c r="E64" s="1" t="s">
        <v>358</v>
      </c>
      <c r="F64" s="97">
        <v>141</v>
      </c>
      <c r="G64" s="101">
        <f t="shared" si="6"/>
        <v>0.18523627478027826</v>
      </c>
    </row>
    <row r="65" spans="1:7" ht="12.75">
      <c r="A65" s="4" t="s">
        <v>256</v>
      </c>
      <c r="B65" s="97">
        <v>45952</v>
      </c>
      <c r="C65" s="10">
        <f>(B65/$B$64)*100</f>
        <v>64.35403683215462</v>
      </c>
      <c r="E65" s="1" t="s">
        <v>359</v>
      </c>
      <c r="F65" s="97">
        <v>677</v>
      </c>
      <c r="G65" s="101">
        <f t="shared" si="6"/>
        <v>0.8893968654343856</v>
      </c>
    </row>
    <row r="66" spans="1:7" ht="12.75">
      <c r="A66" s="4" t="s">
        <v>257</v>
      </c>
      <c r="B66" s="97">
        <v>24971</v>
      </c>
      <c r="C66" s="10">
        <f aca="true" t="shared" si="7" ref="C66:C71">(B66/$B$64)*100</f>
        <v>34.97094041033541</v>
      </c>
      <c r="E66" s="1" t="s">
        <v>360</v>
      </c>
      <c r="F66" s="97">
        <v>305</v>
      </c>
      <c r="G66" s="101">
        <f t="shared" si="6"/>
        <v>0.4006883958013111</v>
      </c>
    </row>
    <row r="67" spans="1:7" ht="12.75">
      <c r="A67" s="4" t="s">
        <v>361</v>
      </c>
      <c r="B67" s="97">
        <v>13051</v>
      </c>
      <c r="C67" s="10">
        <f t="shared" si="7"/>
        <v>18.277431552412295</v>
      </c>
      <c r="E67" s="1" t="s">
        <v>362</v>
      </c>
      <c r="F67" s="97">
        <v>616</v>
      </c>
      <c r="G67" s="101">
        <f t="shared" si="6"/>
        <v>0.8092591862741234</v>
      </c>
    </row>
    <row r="68" spans="1:7" ht="12.75">
      <c r="A68" s="4" t="s">
        <v>363</v>
      </c>
      <c r="B68" s="97">
        <v>11920</v>
      </c>
      <c r="C68" s="10">
        <f t="shared" si="7"/>
        <v>16.693508857923113</v>
      </c>
      <c r="E68" s="1" t="s">
        <v>364</v>
      </c>
      <c r="F68" s="97">
        <v>2058</v>
      </c>
      <c r="G68" s="101">
        <f t="shared" si="6"/>
        <v>2.7036613723249125</v>
      </c>
    </row>
    <row r="69" spans="1:7" ht="12.75">
      <c r="A69" s="4" t="s">
        <v>365</v>
      </c>
      <c r="B69" s="97">
        <v>8838</v>
      </c>
      <c r="C69" s="10">
        <f t="shared" si="7"/>
        <v>12.377284503886282</v>
      </c>
      <c r="E69" s="1" t="s">
        <v>366</v>
      </c>
      <c r="F69" s="97">
        <v>415</v>
      </c>
      <c r="G69" s="101">
        <f t="shared" si="6"/>
        <v>0.5451989647788331</v>
      </c>
    </row>
    <row r="70" spans="1:7" ht="12.75">
      <c r="A70" s="4" t="s">
        <v>367</v>
      </c>
      <c r="B70" s="97">
        <v>3082</v>
      </c>
      <c r="C70" s="10">
        <f t="shared" si="7"/>
        <v>4.316224354036832</v>
      </c>
      <c r="E70" s="1" t="s">
        <v>368</v>
      </c>
      <c r="F70" s="97">
        <v>124</v>
      </c>
      <c r="G70" s="101">
        <f t="shared" si="6"/>
        <v>0.16290282321102484</v>
      </c>
    </row>
    <row r="71" spans="1:7" ht="12.75">
      <c r="A71" s="7" t="s">
        <v>258</v>
      </c>
      <c r="B71" s="103">
        <v>482</v>
      </c>
      <c r="C71" s="40">
        <f t="shared" si="7"/>
        <v>0.6750227575099783</v>
      </c>
      <c r="D71" s="41"/>
      <c r="E71" s="9" t="s">
        <v>369</v>
      </c>
      <c r="F71" s="103">
        <v>7798</v>
      </c>
      <c r="G71" s="104">
        <f t="shared" si="6"/>
        <v>10.244485608061062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59946</v>
      </c>
      <c r="C9" s="81">
        <f>(B9/$B$9)*100</f>
        <v>100</v>
      </c>
      <c r="D9" s="65"/>
      <c r="E9" s="79" t="s">
        <v>381</v>
      </c>
      <c r="F9" s="80">
        <v>29570</v>
      </c>
      <c r="G9" s="81">
        <f>(F9/$F$9)*100</f>
        <v>100</v>
      </c>
    </row>
    <row r="10" spans="1:7" ht="12.75">
      <c r="A10" s="82" t="s">
        <v>382</v>
      </c>
      <c r="B10" s="97">
        <v>37854</v>
      </c>
      <c r="C10" s="105">
        <f>(B10/$B$9)*100</f>
        <v>63.14683214893404</v>
      </c>
      <c r="D10" s="65"/>
      <c r="E10" s="78" t="s">
        <v>383</v>
      </c>
      <c r="F10" s="97">
        <v>1347</v>
      </c>
      <c r="G10" s="105">
        <f aca="true" t="shared" si="0" ref="G10:G19">(F10/$F$9)*100</f>
        <v>4.555292526208995</v>
      </c>
    </row>
    <row r="11" spans="1:7" ht="12.75">
      <c r="A11" s="82" t="s">
        <v>384</v>
      </c>
      <c r="B11" s="97">
        <v>37840</v>
      </c>
      <c r="C11" s="105">
        <f aca="true" t="shared" si="1" ref="C11:C16">(B11/$B$9)*100</f>
        <v>63.12347779668368</v>
      </c>
      <c r="D11" s="65"/>
      <c r="E11" s="78" t="s">
        <v>385</v>
      </c>
      <c r="F11" s="97">
        <v>1302</v>
      </c>
      <c r="G11" s="105">
        <f t="shared" si="0"/>
        <v>4.403111261413595</v>
      </c>
    </row>
    <row r="12" spans="1:7" ht="12.75">
      <c r="A12" s="82" t="s">
        <v>386</v>
      </c>
      <c r="B12" s="97">
        <v>36272</v>
      </c>
      <c r="C12" s="105">
        <f>(B12/$B$9)*100</f>
        <v>60.50779034464351</v>
      </c>
      <c r="D12" s="65"/>
      <c r="E12" s="78" t="s">
        <v>387</v>
      </c>
      <c r="F12" s="97">
        <v>2963</v>
      </c>
      <c r="G12" s="105">
        <f t="shared" si="0"/>
        <v>10.020290835306053</v>
      </c>
    </row>
    <row r="13" spans="1:7" ht="12.75">
      <c r="A13" s="82" t="s">
        <v>388</v>
      </c>
      <c r="B13" s="97">
        <v>1568</v>
      </c>
      <c r="C13" s="105">
        <f>(B13/$B$9)*100</f>
        <v>2.6156874520401696</v>
      </c>
      <c r="D13" s="65"/>
      <c r="E13" s="78" t="s">
        <v>389</v>
      </c>
      <c r="F13" s="97">
        <v>3352</v>
      </c>
      <c r="G13" s="105">
        <f t="shared" si="0"/>
        <v>11.335813324315184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5056</v>
      </c>
      <c r="G14" s="105">
        <f t="shared" si="0"/>
        <v>17.09841055123436</v>
      </c>
    </row>
    <row r="15" spans="1:7" ht="12.75">
      <c r="A15" s="82" t="s">
        <v>392</v>
      </c>
      <c r="B15" s="109">
        <v>14</v>
      </c>
      <c r="C15" s="105">
        <f t="shared" si="1"/>
        <v>0.023354352250358656</v>
      </c>
      <c r="D15" s="65"/>
      <c r="E15" s="78" t="s">
        <v>393</v>
      </c>
      <c r="F15" s="97">
        <v>6951</v>
      </c>
      <c r="G15" s="105">
        <f t="shared" si="0"/>
        <v>23.5069327020629</v>
      </c>
    </row>
    <row r="16" spans="1:7" ht="12.75">
      <c r="A16" s="82" t="s">
        <v>67</v>
      </c>
      <c r="B16" s="97">
        <v>22092</v>
      </c>
      <c r="C16" s="105">
        <f t="shared" si="1"/>
        <v>36.85316785106596</v>
      </c>
      <c r="D16" s="65"/>
      <c r="E16" s="78" t="s">
        <v>68</v>
      </c>
      <c r="F16" s="97">
        <v>4465</v>
      </c>
      <c r="G16" s="105">
        <f t="shared" si="0"/>
        <v>15.099763273588096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2855</v>
      </c>
      <c r="G17" s="105">
        <f t="shared" si="0"/>
        <v>9.655055799797092</v>
      </c>
    </row>
    <row r="18" spans="1:7" ht="12.75">
      <c r="A18" s="77" t="s">
        <v>70</v>
      </c>
      <c r="B18" s="80">
        <v>31960</v>
      </c>
      <c r="C18" s="81">
        <f>(B18/$B$18)*100</f>
        <v>100</v>
      </c>
      <c r="D18" s="65"/>
      <c r="E18" s="78" t="s">
        <v>170</v>
      </c>
      <c r="F18" s="97">
        <v>750</v>
      </c>
      <c r="G18" s="105">
        <f t="shared" si="0"/>
        <v>2.536354413256679</v>
      </c>
    </row>
    <row r="19" spans="1:9" ht="12.75">
      <c r="A19" s="82" t="s">
        <v>382</v>
      </c>
      <c r="B19" s="97">
        <v>17690</v>
      </c>
      <c r="C19" s="105">
        <f>(B19/$B$18)*100</f>
        <v>55.35043804755945</v>
      </c>
      <c r="D19" s="65"/>
      <c r="E19" s="78" t="s">
        <v>169</v>
      </c>
      <c r="F19" s="98">
        <v>529</v>
      </c>
      <c r="G19" s="105">
        <f t="shared" si="0"/>
        <v>1.7889753128170445</v>
      </c>
      <c r="I19" s="117"/>
    </row>
    <row r="20" spans="1:7" ht="12.75">
      <c r="A20" s="82" t="s">
        <v>384</v>
      </c>
      <c r="B20" s="97">
        <v>17688</v>
      </c>
      <c r="C20" s="105">
        <f>(B20/$B$18)*100</f>
        <v>55.344180225281605</v>
      </c>
      <c r="D20" s="65"/>
      <c r="E20" s="78" t="s">
        <v>71</v>
      </c>
      <c r="F20" s="97">
        <v>52092</v>
      </c>
      <c r="G20" s="112" t="s">
        <v>261</v>
      </c>
    </row>
    <row r="21" spans="1:7" ht="12.75">
      <c r="A21" s="82" t="s">
        <v>386</v>
      </c>
      <c r="B21" s="97">
        <v>16921</v>
      </c>
      <c r="C21" s="105">
        <f>(B21/$B$18)*100</f>
        <v>52.94430538172716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22451</v>
      </c>
      <c r="G22" s="105">
        <f>(F22/$F$9)*100</f>
        <v>75.9249239093676</v>
      </c>
    </row>
    <row r="23" spans="1:7" ht="12.75">
      <c r="A23" s="77" t="s">
        <v>73</v>
      </c>
      <c r="B23" s="80">
        <v>5533</v>
      </c>
      <c r="C23" s="81">
        <f>(B23/$B$23)*100</f>
        <v>100</v>
      </c>
      <c r="D23" s="65"/>
      <c r="E23" s="78" t="s">
        <v>74</v>
      </c>
      <c r="F23" s="97">
        <v>64925</v>
      </c>
      <c r="G23" s="112" t="s">
        <v>261</v>
      </c>
    </row>
    <row r="24" spans="1:7" ht="12.75">
      <c r="A24" s="82" t="s">
        <v>75</v>
      </c>
      <c r="B24" s="97">
        <v>3053</v>
      </c>
      <c r="C24" s="105">
        <f>(B24/$B$23)*100</f>
        <v>55.17802277245617</v>
      </c>
      <c r="D24" s="65"/>
      <c r="E24" s="78" t="s">
        <v>76</v>
      </c>
      <c r="F24" s="97">
        <v>10004</v>
      </c>
      <c r="G24" s="105">
        <f>(F24/$F$9)*100</f>
        <v>33.83158606695976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633</v>
      </c>
      <c r="G26" s="105">
        <f>(F26/$F$9)*100</f>
        <v>2.1406831247886373</v>
      </c>
    </row>
    <row r="27" spans="1:7" ht="12.75">
      <c r="A27" s="77" t="s">
        <v>85</v>
      </c>
      <c r="B27" s="80">
        <v>35614</v>
      </c>
      <c r="C27" s="81">
        <f>(B27/$B$27)*100</f>
        <v>100</v>
      </c>
      <c r="D27" s="65"/>
      <c r="E27" s="78" t="s">
        <v>78</v>
      </c>
      <c r="F27" s="98">
        <v>7066</v>
      </c>
      <c r="G27" s="112" t="s">
        <v>261</v>
      </c>
    </row>
    <row r="28" spans="1:7" ht="12.75">
      <c r="A28" s="82" t="s">
        <v>86</v>
      </c>
      <c r="B28" s="97">
        <v>30435</v>
      </c>
      <c r="C28" s="105">
        <f aca="true" t="shared" si="2" ref="C28:C33">(B28/$B$27)*100</f>
        <v>85.45796596843938</v>
      </c>
      <c r="D28" s="65"/>
      <c r="E28" s="78" t="s">
        <v>79</v>
      </c>
      <c r="F28" s="97">
        <v>420</v>
      </c>
      <c r="G28" s="105">
        <f>(F28/$F$9)*100</f>
        <v>1.4203584714237403</v>
      </c>
    </row>
    <row r="29" spans="1:7" ht="12.75">
      <c r="A29" s="82" t="s">
        <v>87</v>
      </c>
      <c r="B29" s="97">
        <v>3355</v>
      </c>
      <c r="C29" s="105">
        <f t="shared" si="2"/>
        <v>9.420452630987814</v>
      </c>
      <c r="D29" s="65"/>
      <c r="E29" s="78" t="s">
        <v>80</v>
      </c>
      <c r="F29" s="97">
        <v>3434</v>
      </c>
      <c r="G29" s="112" t="s">
        <v>261</v>
      </c>
    </row>
    <row r="30" spans="1:7" ht="12.75">
      <c r="A30" s="82" t="s">
        <v>88</v>
      </c>
      <c r="B30" s="97">
        <v>704</v>
      </c>
      <c r="C30" s="105">
        <f t="shared" si="2"/>
        <v>1.9767507160105575</v>
      </c>
      <c r="D30" s="65"/>
      <c r="E30" s="78" t="s">
        <v>81</v>
      </c>
      <c r="F30" s="97">
        <v>7000</v>
      </c>
      <c r="G30" s="105">
        <f>(F30/$F$9)*100</f>
        <v>23.672641190395673</v>
      </c>
    </row>
    <row r="31" spans="1:7" ht="12.75">
      <c r="A31" s="82" t="s">
        <v>115</v>
      </c>
      <c r="B31" s="97">
        <v>288</v>
      </c>
      <c r="C31" s="105">
        <f t="shared" si="2"/>
        <v>0.8086707474588645</v>
      </c>
      <c r="D31" s="65"/>
      <c r="E31" s="78" t="s">
        <v>82</v>
      </c>
      <c r="F31" s="97">
        <v>16123</v>
      </c>
      <c r="G31" s="112" t="s">
        <v>261</v>
      </c>
    </row>
    <row r="32" spans="1:7" ht="12.75">
      <c r="A32" s="82" t="s">
        <v>89</v>
      </c>
      <c r="B32" s="97">
        <v>201</v>
      </c>
      <c r="C32" s="105">
        <f t="shared" si="2"/>
        <v>0.5643847924973325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631</v>
      </c>
      <c r="C33" s="105">
        <f t="shared" si="2"/>
        <v>1.771775144606054</v>
      </c>
      <c r="D33" s="65"/>
      <c r="E33" s="79" t="s">
        <v>84</v>
      </c>
      <c r="F33" s="80">
        <v>20845</v>
      </c>
      <c r="G33" s="81">
        <f>(F33/$F$33)*100</f>
        <v>100</v>
      </c>
    </row>
    <row r="34" spans="1:7" ht="12.75">
      <c r="A34" s="82" t="s">
        <v>91</v>
      </c>
      <c r="B34" s="120">
        <v>33.3</v>
      </c>
      <c r="C34" s="112" t="s">
        <v>261</v>
      </c>
      <c r="D34" s="65"/>
      <c r="E34" s="78" t="s">
        <v>383</v>
      </c>
      <c r="F34" s="97">
        <v>449</v>
      </c>
      <c r="G34" s="105">
        <f aca="true" t="shared" si="3" ref="G34:G43">(F34/$F$33)*100</f>
        <v>2.153993763492444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351</v>
      </c>
      <c r="G35" s="105">
        <f t="shared" si="3"/>
        <v>1.6838570400575676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1381</v>
      </c>
      <c r="G36" s="105">
        <f t="shared" si="3"/>
        <v>6.625089949628209</v>
      </c>
    </row>
    <row r="37" spans="1:7" ht="12.75">
      <c r="A37" s="77" t="s">
        <v>94</v>
      </c>
      <c r="B37" s="80">
        <v>36272</v>
      </c>
      <c r="C37" s="81">
        <f>(B37/$B$37)*100</f>
        <v>100</v>
      </c>
      <c r="D37" s="65"/>
      <c r="E37" s="78" t="s">
        <v>389</v>
      </c>
      <c r="F37" s="97">
        <v>2183</v>
      </c>
      <c r="G37" s="105">
        <f t="shared" si="3"/>
        <v>10.472535380187095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3351</v>
      </c>
      <c r="G38" s="105">
        <f t="shared" si="3"/>
        <v>16.075797553370112</v>
      </c>
    </row>
    <row r="39" spans="1:7" ht="12.75">
      <c r="A39" s="82" t="s">
        <v>97</v>
      </c>
      <c r="B39" s="98">
        <v>11269</v>
      </c>
      <c r="C39" s="105">
        <f>(B39/$B$37)*100</f>
        <v>31.068041464490513</v>
      </c>
      <c r="D39" s="65"/>
      <c r="E39" s="78" t="s">
        <v>393</v>
      </c>
      <c r="F39" s="97">
        <v>5702</v>
      </c>
      <c r="G39" s="105">
        <f t="shared" si="3"/>
        <v>27.35428160230271</v>
      </c>
    </row>
    <row r="40" spans="1:7" ht="12.75">
      <c r="A40" s="82" t="s">
        <v>98</v>
      </c>
      <c r="B40" s="98">
        <v>5427</v>
      </c>
      <c r="C40" s="105">
        <f>(B40/$B$37)*100</f>
        <v>14.961954124393472</v>
      </c>
      <c r="D40" s="65"/>
      <c r="E40" s="78" t="s">
        <v>68</v>
      </c>
      <c r="F40" s="97">
        <v>3885</v>
      </c>
      <c r="G40" s="105">
        <f t="shared" si="3"/>
        <v>18.637562964739747</v>
      </c>
    </row>
    <row r="41" spans="1:7" ht="12.75">
      <c r="A41" s="82" t="s">
        <v>100</v>
      </c>
      <c r="B41" s="98">
        <v>11236</v>
      </c>
      <c r="C41" s="105">
        <f>(B41/$B$37)*100</f>
        <v>30.977062196735773</v>
      </c>
      <c r="D41" s="65"/>
      <c r="E41" s="78" t="s">
        <v>69</v>
      </c>
      <c r="F41" s="97">
        <v>2429</v>
      </c>
      <c r="G41" s="105">
        <f t="shared" si="3"/>
        <v>11.652674502278725</v>
      </c>
    </row>
    <row r="42" spans="1:7" ht="12.75">
      <c r="A42" s="82" t="s">
        <v>260</v>
      </c>
      <c r="B42" s="98">
        <v>80</v>
      </c>
      <c r="C42" s="105">
        <f>(B42/$B$37)*100</f>
        <v>0.22055580061755625</v>
      </c>
      <c r="D42" s="65"/>
      <c r="E42" s="78" t="s">
        <v>170</v>
      </c>
      <c r="F42" s="97">
        <v>683</v>
      </c>
      <c r="G42" s="105">
        <f t="shared" si="3"/>
        <v>3.2765651235308226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431</v>
      </c>
      <c r="G43" s="105">
        <f t="shared" si="3"/>
        <v>2.067642120412569</v>
      </c>
    </row>
    <row r="44" spans="1:7" ht="12.75">
      <c r="A44" s="82" t="s">
        <v>291</v>
      </c>
      <c r="B44" s="98">
        <v>4211</v>
      </c>
      <c r="C44" s="105">
        <f>(B44/$B$37)*100</f>
        <v>11.609505955006618</v>
      </c>
      <c r="D44" s="65"/>
      <c r="E44" s="78" t="s">
        <v>93</v>
      </c>
      <c r="F44" s="97">
        <v>61446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4049</v>
      </c>
      <c r="C46" s="105">
        <f>(B46/$B$37)*100</f>
        <v>11.162880458756065</v>
      </c>
      <c r="D46" s="65"/>
      <c r="E46" s="78" t="s">
        <v>96</v>
      </c>
      <c r="F46" s="97">
        <v>24463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44981</v>
      </c>
      <c r="G48" s="112" t="s">
        <v>261</v>
      </c>
    </row>
    <row r="49" spans="1:7" ht="13.5" thickBot="1">
      <c r="A49" s="82" t="s">
        <v>292</v>
      </c>
      <c r="B49" s="98">
        <v>79</v>
      </c>
      <c r="C49" s="105">
        <f aca="true" t="shared" si="4" ref="C49:C55">(B49/$B$37)*100</f>
        <v>0.2177988531098368</v>
      </c>
      <c r="D49" s="87"/>
      <c r="E49" s="88" t="s">
        <v>102</v>
      </c>
      <c r="F49" s="113">
        <v>31020</v>
      </c>
      <c r="G49" s="114" t="s">
        <v>261</v>
      </c>
    </row>
    <row r="50" spans="1:7" ht="13.5" thickTop="1">
      <c r="A50" s="82" t="s">
        <v>116</v>
      </c>
      <c r="B50" s="98">
        <v>2981</v>
      </c>
      <c r="C50" s="105">
        <f t="shared" si="4"/>
        <v>8.21846052051169</v>
      </c>
      <c r="D50" s="65"/>
      <c r="E50" s="78"/>
      <c r="F50" s="86"/>
      <c r="G50" s="85"/>
    </row>
    <row r="51" spans="1:7" ht="12.75">
      <c r="A51" s="82" t="s">
        <v>117</v>
      </c>
      <c r="B51" s="98">
        <v>3037</v>
      </c>
      <c r="C51" s="105">
        <f t="shared" si="4"/>
        <v>8.37284958094398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1482</v>
      </c>
      <c r="C52" s="105">
        <f t="shared" si="4"/>
        <v>4.08579620644023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5634</v>
      </c>
      <c r="C53" s="105">
        <f t="shared" si="4"/>
        <v>15.532642258491396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2497</v>
      </c>
      <c r="C54" s="105">
        <f t="shared" si="4"/>
        <v>6.884097926775475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1440</v>
      </c>
      <c r="C55" s="105">
        <f t="shared" si="4"/>
        <v>3.9700044111160127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2506</v>
      </c>
      <c r="C57" s="105">
        <f>(B57/$B$37)*100</f>
        <v>6.908910454344949</v>
      </c>
      <c r="D57" s="65"/>
      <c r="E57" s="79" t="s">
        <v>84</v>
      </c>
      <c r="F57" s="80">
        <v>646</v>
      </c>
      <c r="G57" s="105">
        <f>(F57/L57)*100</f>
        <v>3.099064523866635</v>
      </c>
      <c r="H57" s="79" t="s">
        <v>84</v>
      </c>
      <c r="L57" s="15">
        <v>20845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484</v>
      </c>
      <c r="G58" s="105">
        <f>(F58/L58)*100</f>
        <v>4.860901878075725</v>
      </c>
      <c r="H58" s="78" t="s">
        <v>118</v>
      </c>
      <c r="L58" s="15">
        <v>9957</v>
      </c>
    </row>
    <row r="59" spans="1:12" ht="12.75">
      <c r="A59" s="82" t="s">
        <v>112</v>
      </c>
      <c r="B59" s="98">
        <v>3081</v>
      </c>
      <c r="C59" s="105">
        <f>(B59/$B$37)*100</f>
        <v>8.494155271283635</v>
      </c>
      <c r="D59" s="65"/>
      <c r="E59" s="78" t="s">
        <v>120</v>
      </c>
      <c r="F59" s="97">
        <v>230</v>
      </c>
      <c r="G59" s="105">
        <f>(F59/L59)*100</f>
        <v>6.395995550611791</v>
      </c>
      <c r="H59" s="78" t="s">
        <v>120</v>
      </c>
      <c r="L59" s="15">
        <v>3596</v>
      </c>
    </row>
    <row r="60" spans="1:7" ht="12.75">
      <c r="A60" s="82" t="s">
        <v>113</v>
      </c>
      <c r="B60" s="98">
        <v>7452</v>
      </c>
      <c r="C60" s="105">
        <f>(B60/$B$37)*100</f>
        <v>20.544772827525364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2511</v>
      </c>
      <c r="C62" s="105">
        <f>(B62/$B$37)*100</f>
        <v>6.922695191883546</v>
      </c>
      <c r="D62" s="65"/>
      <c r="E62" s="79" t="s">
        <v>123</v>
      </c>
      <c r="F62" s="80">
        <v>355</v>
      </c>
      <c r="G62" s="105">
        <f>(F62/L62)*100</f>
        <v>11.940800538176925</v>
      </c>
      <c r="H62" s="79" t="s">
        <v>394</v>
      </c>
      <c r="L62" s="15">
        <v>2973</v>
      </c>
    </row>
    <row r="63" spans="1:12" ht="12.75">
      <c r="A63" s="61" t="s">
        <v>293</v>
      </c>
      <c r="B63" s="98">
        <v>1799</v>
      </c>
      <c r="C63" s="105">
        <f>(B63/$B$37)*100</f>
        <v>4.959748566387296</v>
      </c>
      <c r="D63" s="65"/>
      <c r="E63" s="78" t="s">
        <v>118</v>
      </c>
      <c r="F63" s="97">
        <v>307</v>
      </c>
      <c r="G63" s="105">
        <f>(F63/L63)*100</f>
        <v>17.623421354764638</v>
      </c>
      <c r="H63" s="78" t="s">
        <v>118</v>
      </c>
      <c r="L63" s="15">
        <v>1742</v>
      </c>
    </row>
    <row r="64" spans="1:12" ht="12.75">
      <c r="A64" s="82" t="s">
        <v>114</v>
      </c>
      <c r="B64" s="98">
        <v>1773</v>
      </c>
      <c r="C64" s="105">
        <f>(B64/$B$37)*100</f>
        <v>4.88806793118659</v>
      </c>
      <c r="D64" s="65"/>
      <c r="E64" s="78" t="s">
        <v>120</v>
      </c>
      <c r="F64" s="97">
        <v>134</v>
      </c>
      <c r="G64" s="105">
        <f>(F64/L64)*100</f>
        <v>26.693227091633464</v>
      </c>
      <c r="H64" s="78" t="s">
        <v>120</v>
      </c>
      <c r="L64" s="15">
        <v>502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3411</v>
      </c>
      <c r="G66" s="105">
        <f aca="true" t="shared" si="5" ref="G66:G71">(F66/L66)*100</f>
        <v>4.521474019088017</v>
      </c>
      <c r="H66" s="79" t="s">
        <v>124</v>
      </c>
      <c r="L66" s="15">
        <v>75440</v>
      </c>
    </row>
    <row r="67" spans="1:12" ht="12.75">
      <c r="A67" s="82" t="s">
        <v>126</v>
      </c>
      <c r="B67" s="97">
        <v>29098</v>
      </c>
      <c r="C67" s="105">
        <f>(B67/$B$37)*100</f>
        <v>80.22165857962065</v>
      </c>
      <c r="D67" s="65"/>
      <c r="E67" s="78" t="s">
        <v>262</v>
      </c>
      <c r="F67" s="97">
        <v>2293</v>
      </c>
      <c r="G67" s="105">
        <f t="shared" si="5"/>
        <v>3.9912967798085295</v>
      </c>
      <c r="H67" s="78" t="s">
        <v>262</v>
      </c>
      <c r="L67" s="15">
        <v>57450</v>
      </c>
    </row>
    <row r="68" spans="1:12" ht="12.75">
      <c r="A68" s="82" t="s">
        <v>128</v>
      </c>
      <c r="B68" s="97">
        <v>5280</v>
      </c>
      <c r="C68" s="105">
        <f>(B68/$B$37)*100</f>
        <v>14.556682840758711</v>
      </c>
      <c r="D68" s="65"/>
      <c r="E68" s="78" t="s">
        <v>127</v>
      </c>
      <c r="F68" s="97">
        <v>619</v>
      </c>
      <c r="G68" s="105">
        <f t="shared" si="5"/>
        <v>4.963117382937781</v>
      </c>
      <c r="H68" s="78" t="s">
        <v>127</v>
      </c>
      <c r="L68" s="15">
        <v>12472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1034</v>
      </c>
      <c r="G69" s="105">
        <f t="shared" si="5"/>
        <v>5.774600692505306</v>
      </c>
      <c r="H69" s="78" t="s">
        <v>129</v>
      </c>
      <c r="L69" s="15">
        <v>17906</v>
      </c>
    </row>
    <row r="70" spans="1:12" ht="12.75">
      <c r="A70" s="82" t="s">
        <v>376</v>
      </c>
      <c r="B70" s="97">
        <v>1820</v>
      </c>
      <c r="C70" s="105">
        <f>(B70/$B$37)*100</f>
        <v>5.017644464049405</v>
      </c>
      <c r="D70" s="65"/>
      <c r="E70" s="78" t="s">
        <v>130</v>
      </c>
      <c r="F70" s="97">
        <v>687</v>
      </c>
      <c r="G70" s="105">
        <f t="shared" si="5"/>
        <v>5.187254605859256</v>
      </c>
      <c r="H70" s="78" t="s">
        <v>130</v>
      </c>
      <c r="L70" s="15">
        <v>13244</v>
      </c>
    </row>
    <row r="71" spans="1:12" ht="13.5" thickBot="1">
      <c r="A71" s="90" t="s">
        <v>371</v>
      </c>
      <c r="B71" s="110">
        <v>74</v>
      </c>
      <c r="C71" s="111">
        <f>(B71/$B$37)*100</f>
        <v>0.20401411557123952</v>
      </c>
      <c r="D71" s="91"/>
      <c r="E71" s="92" t="s">
        <v>131</v>
      </c>
      <c r="F71" s="110">
        <v>1322</v>
      </c>
      <c r="G71" s="118">
        <f t="shared" si="5"/>
        <v>11.62402180603183</v>
      </c>
      <c r="H71" s="92" t="s">
        <v>131</v>
      </c>
      <c r="L71" s="15">
        <v>11373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32689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29511</v>
      </c>
      <c r="G9" s="81">
        <f>(F9/$F$9)*100</f>
        <v>100</v>
      </c>
      <c r="I9" s="53"/>
    </row>
    <row r="10" spans="1:7" ht="12.75">
      <c r="A10" s="36" t="s">
        <v>137</v>
      </c>
      <c r="B10" s="97">
        <v>25710</v>
      </c>
      <c r="C10" s="105">
        <f aca="true" t="shared" si="0" ref="C10:C18">(B10/$B$8)*100</f>
        <v>78.65031050200373</v>
      </c>
      <c r="E10" s="32" t="s">
        <v>138</v>
      </c>
      <c r="F10" s="97">
        <v>28978</v>
      </c>
      <c r="G10" s="105">
        <f>(F10/$F$9)*100</f>
        <v>98.19389380231101</v>
      </c>
    </row>
    <row r="11" spans="1:7" ht="12.75">
      <c r="A11" s="36" t="s">
        <v>139</v>
      </c>
      <c r="B11" s="97">
        <v>2907</v>
      </c>
      <c r="C11" s="105">
        <f t="shared" si="0"/>
        <v>8.892899752210223</v>
      </c>
      <c r="E11" s="32" t="s">
        <v>140</v>
      </c>
      <c r="F11" s="97">
        <v>384</v>
      </c>
      <c r="G11" s="105">
        <f>(F11/$F$9)*100</f>
        <v>1.3012097184100844</v>
      </c>
    </row>
    <row r="12" spans="1:7" ht="12.75">
      <c r="A12" s="36" t="s">
        <v>141</v>
      </c>
      <c r="B12" s="97">
        <v>416</v>
      </c>
      <c r="C12" s="105">
        <f t="shared" si="0"/>
        <v>1.272599345345529</v>
      </c>
      <c r="E12" s="32" t="s">
        <v>142</v>
      </c>
      <c r="F12" s="97">
        <v>149</v>
      </c>
      <c r="G12" s="105">
        <f>(F12/$F$9)*100</f>
        <v>0.504896479278913</v>
      </c>
    </row>
    <row r="13" spans="1:7" ht="12.75">
      <c r="A13" s="36" t="s">
        <v>143</v>
      </c>
      <c r="B13" s="97">
        <v>647</v>
      </c>
      <c r="C13" s="105">
        <f t="shared" si="0"/>
        <v>1.9792590779773012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609</v>
      </c>
      <c r="C14" s="105">
        <f t="shared" si="0"/>
        <v>1.863012022392854</v>
      </c>
      <c r="E14" s="42" t="s">
        <v>145</v>
      </c>
      <c r="F14" s="80">
        <v>23291</v>
      </c>
      <c r="G14" s="81">
        <f>(F14/$F$14)*100</f>
        <v>100</v>
      </c>
    </row>
    <row r="15" spans="1:7" ht="12.75">
      <c r="A15" s="36" t="s">
        <v>146</v>
      </c>
      <c r="B15" s="97">
        <v>735</v>
      </c>
      <c r="C15" s="105">
        <f t="shared" si="0"/>
        <v>2.248462785646548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1477</v>
      </c>
      <c r="C16" s="105">
        <f t="shared" si="0"/>
        <v>4.518339502584967</v>
      </c>
      <c r="E16" s="1" t="s">
        <v>149</v>
      </c>
      <c r="F16" s="97">
        <v>196</v>
      </c>
      <c r="G16" s="105">
        <f>(F16/$F$14)*100</f>
        <v>0.8415267699969945</v>
      </c>
    </row>
    <row r="17" spans="1:7" ht="12.75">
      <c r="A17" s="36" t="s">
        <v>150</v>
      </c>
      <c r="B17" s="97">
        <v>188</v>
      </c>
      <c r="C17" s="105">
        <f t="shared" si="0"/>
        <v>0.5751170118388449</v>
      </c>
      <c r="E17" s="1" t="s">
        <v>151</v>
      </c>
      <c r="F17" s="97">
        <v>4526</v>
      </c>
      <c r="G17" s="105">
        <f aca="true" t="shared" si="1" ref="G17:G23">(F17/$F$14)*100</f>
        <v>19.432398780644885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9535</v>
      </c>
      <c r="G18" s="105">
        <f t="shared" si="1"/>
        <v>40.93855995878236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5397</v>
      </c>
      <c r="G19" s="105">
        <f t="shared" si="1"/>
        <v>23.17204070241724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2569</v>
      </c>
      <c r="G20" s="105">
        <f t="shared" si="1"/>
        <v>11.030011592460607</v>
      </c>
    </row>
    <row r="21" spans="1:7" ht="12.75">
      <c r="A21" s="36" t="s">
        <v>156</v>
      </c>
      <c r="B21" s="98">
        <v>411</v>
      </c>
      <c r="C21" s="105">
        <f aca="true" t="shared" si="2" ref="C21:C28">(B21/$B$8)*100</f>
        <v>1.2573036801370492</v>
      </c>
      <c r="E21" s="1" t="s">
        <v>157</v>
      </c>
      <c r="F21" s="97">
        <v>774</v>
      </c>
      <c r="G21" s="105">
        <f t="shared" si="1"/>
        <v>3.323172040702417</v>
      </c>
    </row>
    <row r="22" spans="1:7" ht="12.75">
      <c r="A22" s="36" t="s">
        <v>158</v>
      </c>
      <c r="B22" s="98">
        <v>1925</v>
      </c>
      <c r="C22" s="105">
        <f t="shared" si="2"/>
        <v>5.888831105264767</v>
      </c>
      <c r="E22" s="1" t="s">
        <v>159</v>
      </c>
      <c r="F22" s="97">
        <v>253</v>
      </c>
      <c r="G22" s="105">
        <f t="shared" si="1"/>
        <v>1.086256493924692</v>
      </c>
    </row>
    <row r="23" spans="1:7" ht="12.75">
      <c r="A23" s="36" t="s">
        <v>160</v>
      </c>
      <c r="B23" s="98">
        <v>2182</v>
      </c>
      <c r="C23" s="105">
        <f t="shared" si="2"/>
        <v>6.675028296980636</v>
      </c>
      <c r="E23" s="1" t="s">
        <v>161</v>
      </c>
      <c r="F23" s="98">
        <v>41</v>
      </c>
      <c r="G23" s="105">
        <f t="shared" si="1"/>
        <v>0.17603366107079987</v>
      </c>
    </row>
    <row r="24" spans="1:7" ht="12.75">
      <c r="A24" s="36" t="s">
        <v>162</v>
      </c>
      <c r="B24" s="97">
        <v>6778</v>
      </c>
      <c r="C24" s="105">
        <f t="shared" si="2"/>
        <v>20.734803756615374</v>
      </c>
      <c r="E24" s="1" t="s">
        <v>163</v>
      </c>
      <c r="F24" s="97">
        <v>136800</v>
      </c>
      <c r="G24" s="112" t="s">
        <v>261</v>
      </c>
    </row>
    <row r="25" spans="1:7" ht="12.75">
      <c r="A25" s="36" t="s">
        <v>164</v>
      </c>
      <c r="B25" s="97">
        <v>7895</v>
      </c>
      <c r="C25" s="105">
        <f t="shared" si="2"/>
        <v>24.15185536418979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5940</v>
      </c>
      <c r="C26" s="105">
        <f t="shared" si="2"/>
        <v>18.17125026767414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6538</v>
      </c>
      <c r="C27" s="105">
        <f t="shared" si="2"/>
        <v>20.00061182660834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1020</v>
      </c>
      <c r="C28" s="105">
        <f t="shared" si="2"/>
        <v>3.120315702529903</v>
      </c>
      <c r="E28" s="32" t="s">
        <v>176</v>
      </c>
      <c r="F28" s="97">
        <v>16283</v>
      </c>
      <c r="G28" s="105">
        <f aca="true" t="shared" si="3" ref="G28:G35">(F28/$F$14)*100</f>
        <v>69.91112446867889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0.030054527499892663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153</v>
      </c>
      <c r="G30" s="105">
        <f t="shared" si="3"/>
        <v>0.6569061010690825</v>
      </c>
    </row>
    <row r="31" spans="1:7" ht="12.75">
      <c r="A31" s="36" t="s">
        <v>180</v>
      </c>
      <c r="B31" s="97">
        <v>102</v>
      </c>
      <c r="C31" s="105">
        <f aca="true" t="shared" si="4" ref="C31:C39">(B31/$B$8)*100</f>
        <v>0.3120315702529903</v>
      </c>
      <c r="E31" s="32" t="s">
        <v>181</v>
      </c>
      <c r="F31" s="97">
        <v>800</v>
      </c>
      <c r="G31" s="105">
        <f t="shared" si="3"/>
        <v>3.4348031428448755</v>
      </c>
    </row>
    <row r="32" spans="1:7" ht="12.75">
      <c r="A32" s="36" t="s">
        <v>182</v>
      </c>
      <c r="B32" s="97">
        <v>602</v>
      </c>
      <c r="C32" s="105">
        <f t="shared" si="4"/>
        <v>1.8415980911009817</v>
      </c>
      <c r="E32" s="32" t="s">
        <v>183</v>
      </c>
      <c r="F32" s="97">
        <v>2788</v>
      </c>
      <c r="G32" s="105">
        <f t="shared" si="3"/>
        <v>11.970288952814393</v>
      </c>
    </row>
    <row r="33" spans="1:7" ht="12.75">
      <c r="A33" s="36" t="s">
        <v>184</v>
      </c>
      <c r="B33" s="97">
        <v>1499</v>
      </c>
      <c r="C33" s="105">
        <f t="shared" si="4"/>
        <v>4.585640429502279</v>
      </c>
      <c r="E33" s="32" t="s">
        <v>185</v>
      </c>
      <c r="F33" s="97">
        <v>6939</v>
      </c>
      <c r="G33" s="105">
        <f t="shared" si="3"/>
        <v>29.79262376025074</v>
      </c>
    </row>
    <row r="34" spans="1:7" ht="12.75">
      <c r="A34" s="36" t="s">
        <v>186</v>
      </c>
      <c r="B34" s="97">
        <v>4796</v>
      </c>
      <c r="C34" s="105">
        <f t="shared" si="4"/>
        <v>14.671602067973936</v>
      </c>
      <c r="E34" s="32" t="s">
        <v>187</v>
      </c>
      <c r="F34" s="97">
        <v>3741</v>
      </c>
      <c r="G34" s="105">
        <f t="shared" si="3"/>
        <v>16.06199819672835</v>
      </c>
    </row>
    <row r="35" spans="1:7" ht="12.75">
      <c r="A35" s="36" t="s">
        <v>188</v>
      </c>
      <c r="B35" s="97">
        <v>7439</v>
      </c>
      <c r="C35" s="105">
        <f t="shared" si="4"/>
        <v>22.75689069717642</v>
      </c>
      <c r="E35" s="32" t="s">
        <v>189</v>
      </c>
      <c r="F35" s="97">
        <v>1855</v>
      </c>
      <c r="G35" s="105">
        <f t="shared" si="3"/>
        <v>7.964449787471556</v>
      </c>
    </row>
    <row r="36" spans="1:7" ht="12.75">
      <c r="A36" s="36" t="s">
        <v>190</v>
      </c>
      <c r="B36" s="97">
        <v>7604</v>
      </c>
      <c r="C36" s="105">
        <f t="shared" si="4"/>
        <v>23.261647649056258</v>
      </c>
      <c r="E36" s="32" t="s">
        <v>191</v>
      </c>
      <c r="F36" s="97">
        <v>1310</v>
      </c>
      <c r="G36" s="112" t="s">
        <v>261</v>
      </c>
    </row>
    <row r="37" spans="1:7" ht="12.75">
      <c r="A37" s="36" t="s">
        <v>192</v>
      </c>
      <c r="B37" s="97">
        <v>4943</v>
      </c>
      <c r="C37" s="105">
        <f t="shared" si="4"/>
        <v>15.121294625103246</v>
      </c>
      <c r="E37" s="32" t="s">
        <v>193</v>
      </c>
      <c r="F37" s="97">
        <v>7008</v>
      </c>
      <c r="G37" s="105">
        <f>(F37/$F$14)*100</f>
        <v>30.088875531321115</v>
      </c>
    </row>
    <row r="38" spans="1:7" ht="12.75">
      <c r="A38" s="36" t="s">
        <v>194</v>
      </c>
      <c r="B38" s="97">
        <v>3516</v>
      </c>
      <c r="C38" s="105">
        <f t="shared" si="4"/>
        <v>10.755911774603078</v>
      </c>
      <c r="E38" s="32" t="s">
        <v>191</v>
      </c>
      <c r="F38" s="97">
        <v>469</v>
      </c>
      <c r="G38" s="112" t="s">
        <v>261</v>
      </c>
    </row>
    <row r="39" spans="1:7" ht="12.75">
      <c r="A39" s="36" t="s">
        <v>195</v>
      </c>
      <c r="B39" s="97">
        <v>2188</v>
      </c>
      <c r="C39" s="105">
        <f t="shared" si="4"/>
        <v>6.693383095230812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29511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5760</v>
      </c>
      <c r="G43" s="105">
        <f aca="true" t="shared" si="5" ref="G43:G48">(F43/$F$14)*100</f>
        <v>24.730582628483106</v>
      </c>
    </row>
    <row r="44" spans="1:7" ht="12.75">
      <c r="A44" s="36" t="s">
        <v>209</v>
      </c>
      <c r="B44" s="98">
        <v>3698</v>
      </c>
      <c r="C44" s="105">
        <f aca="true" t="shared" si="6" ref="C44:C49">(B44/$B$42)*100</f>
        <v>12.530920673647113</v>
      </c>
      <c r="E44" s="32" t="s">
        <v>210</v>
      </c>
      <c r="F44" s="97">
        <v>4162</v>
      </c>
      <c r="G44" s="105">
        <f t="shared" si="5"/>
        <v>17.869563350650466</v>
      </c>
    </row>
    <row r="45" spans="1:7" ht="12.75">
      <c r="A45" s="36" t="s">
        <v>211</v>
      </c>
      <c r="B45" s="98">
        <v>8010</v>
      </c>
      <c r="C45" s="105">
        <f t="shared" si="6"/>
        <v>27.142421469960354</v>
      </c>
      <c r="E45" s="32" t="s">
        <v>212</v>
      </c>
      <c r="F45" s="97">
        <v>3707</v>
      </c>
      <c r="G45" s="105">
        <f t="shared" si="5"/>
        <v>15.916019063157444</v>
      </c>
    </row>
    <row r="46" spans="1:7" ht="12.75">
      <c r="A46" s="36" t="s">
        <v>213</v>
      </c>
      <c r="B46" s="98">
        <v>5208</v>
      </c>
      <c r="C46" s="105">
        <f t="shared" si="6"/>
        <v>17.64765680593677</v>
      </c>
      <c r="E46" s="32" t="s">
        <v>214</v>
      </c>
      <c r="F46" s="97">
        <v>2695</v>
      </c>
      <c r="G46" s="105">
        <f t="shared" si="5"/>
        <v>11.570993087458675</v>
      </c>
    </row>
    <row r="47" spans="1:7" ht="12.75">
      <c r="A47" s="36" t="s">
        <v>215</v>
      </c>
      <c r="B47" s="97">
        <v>6954</v>
      </c>
      <c r="C47" s="105">
        <f t="shared" si="6"/>
        <v>23.56409474433262</v>
      </c>
      <c r="E47" s="32" t="s">
        <v>216</v>
      </c>
      <c r="F47" s="97">
        <v>1893</v>
      </c>
      <c r="G47" s="105">
        <f t="shared" si="5"/>
        <v>8.127602936756686</v>
      </c>
    </row>
    <row r="48" spans="1:7" ht="12.75">
      <c r="A48" s="36" t="s">
        <v>217</v>
      </c>
      <c r="B48" s="97">
        <v>3668</v>
      </c>
      <c r="C48" s="105">
        <f t="shared" si="6"/>
        <v>12.429263664396327</v>
      </c>
      <c r="E48" s="32" t="s">
        <v>218</v>
      </c>
      <c r="F48" s="97">
        <v>4942</v>
      </c>
      <c r="G48" s="105">
        <f t="shared" si="5"/>
        <v>21.21849641492422</v>
      </c>
    </row>
    <row r="49" spans="1:7" ht="12.75">
      <c r="A49" s="36" t="s">
        <v>219</v>
      </c>
      <c r="B49" s="97">
        <v>1973</v>
      </c>
      <c r="C49" s="105">
        <f t="shared" si="6"/>
        <v>6.6856426417268136</v>
      </c>
      <c r="E49" s="32" t="s">
        <v>220</v>
      </c>
      <c r="F49" s="97">
        <v>132</v>
      </c>
      <c r="G49" s="105">
        <f>(F49/$F$14)*100</f>
        <v>0.5667425185694045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4898</v>
      </c>
      <c r="G51" s="81">
        <f>(F51/F$51)*100</f>
        <v>100</v>
      </c>
    </row>
    <row r="52" spans="1:7" ht="12.75">
      <c r="A52" s="4" t="s">
        <v>223</v>
      </c>
      <c r="B52" s="97">
        <v>1808</v>
      </c>
      <c r="C52" s="105">
        <f>(B52/$B$42)*100</f>
        <v>6.126529090847481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10162</v>
      </c>
      <c r="C53" s="105">
        <f>(B53/$B$42)*100</f>
        <v>34.43461760021687</v>
      </c>
      <c r="E53" s="32" t="s">
        <v>226</v>
      </c>
      <c r="F53" s="97">
        <v>103</v>
      </c>
      <c r="G53" s="105">
        <f>(F53/F$51)*100</f>
        <v>2.102899142507146</v>
      </c>
    </row>
    <row r="54" spans="1:7" ht="12.75">
      <c r="A54" s="4" t="s">
        <v>227</v>
      </c>
      <c r="B54" s="97">
        <v>12332</v>
      </c>
      <c r="C54" s="105">
        <f>(B54/$B$42)*100</f>
        <v>41.78780793602386</v>
      </c>
      <c r="E54" s="32" t="s">
        <v>228</v>
      </c>
      <c r="F54" s="97">
        <v>159</v>
      </c>
      <c r="G54" s="105">
        <f aca="true" t="shared" si="7" ref="G54:G60">(F54/F$51)*100</f>
        <v>3.246222948142099</v>
      </c>
    </row>
    <row r="55" spans="1:7" ht="12.75">
      <c r="A55" s="4" t="s">
        <v>229</v>
      </c>
      <c r="B55" s="97">
        <v>5209</v>
      </c>
      <c r="C55" s="105">
        <f>(B55/$B$42)*100</f>
        <v>17.651045372911796</v>
      </c>
      <c r="E55" s="32" t="s">
        <v>230</v>
      </c>
      <c r="F55" s="97">
        <v>268</v>
      </c>
      <c r="G55" s="105">
        <f t="shared" si="7"/>
        <v>5.471621069824418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1241</v>
      </c>
      <c r="G56" s="105">
        <f t="shared" si="7"/>
        <v>25.33687219273173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1696</v>
      </c>
      <c r="G57" s="105">
        <f t="shared" si="7"/>
        <v>34.62637811351572</v>
      </c>
    </row>
    <row r="58" spans="1:7" ht="12.75">
      <c r="A58" s="36" t="s">
        <v>234</v>
      </c>
      <c r="B58" s="97">
        <v>21702</v>
      </c>
      <c r="C58" s="105">
        <f aca="true" t="shared" si="8" ref="C58:C66">(B58/$B$42)*100</f>
        <v>73.53868049201992</v>
      </c>
      <c r="E58" s="32" t="s">
        <v>235</v>
      </c>
      <c r="F58" s="97">
        <v>935</v>
      </c>
      <c r="G58" s="105">
        <f t="shared" si="7"/>
        <v>19.089424254797876</v>
      </c>
    </row>
    <row r="59" spans="1:7" ht="12.75">
      <c r="A59" s="36" t="s">
        <v>236</v>
      </c>
      <c r="B59" s="97">
        <v>325</v>
      </c>
      <c r="C59" s="105">
        <f t="shared" si="8"/>
        <v>1.101284266883535</v>
      </c>
      <c r="E59" s="32" t="s">
        <v>237</v>
      </c>
      <c r="F59" s="98">
        <v>117</v>
      </c>
      <c r="G59" s="105">
        <f t="shared" si="7"/>
        <v>2.388730093915884</v>
      </c>
    </row>
    <row r="60" spans="1:7" ht="12.75">
      <c r="A60" s="36" t="s">
        <v>238</v>
      </c>
      <c r="B60" s="97">
        <v>4969</v>
      </c>
      <c r="C60" s="105">
        <f t="shared" si="8"/>
        <v>16.83778929890549</v>
      </c>
      <c r="E60" s="32" t="s">
        <v>239</v>
      </c>
      <c r="F60" s="97">
        <v>379</v>
      </c>
      <c r="G60" s="105">
        <f t="shared" si="7"/>
        <v>7.737852184565129</v>
      </c>
    </row>
    <row r="61" spans="1:7" ht="12.75">
      <c r="A61" s="36" t="s">
        <v>240</v>
      </c>
      <c r="B61" s="97">
        <v>2403</v>
      </c>
      <c r="C61" s="105">
        <f t="shared" si="8"/>
        <v>8.142726440988106</v>
      </c>
      <c r="E61" s="32" t="s">
        <v>163</v>
      </c>
      <c r="F61" s="97">
        <v>820</v>
      </c>
      <c r="G61" s="112" t="s">
        <v>261</v>
      </c>
    </row>
    <row r="62" spans="1:7" ht="12.75">
      <c r="A62" s="36" t="s">
        <v>241</v>
      </c>
      <c r="B62" s="97">
        <v>12</v>
      </c>
      <c r="C62" s="105">
        <f t="shared" si="8"/>
        <v>0.04066280370031514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10</v>
      </c>
      <c r="C63" s="105">
        <f t="shared" si="8"/>
        <v>0.033885669750262616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4</v>
      </c>
      <c r="C64" s="105">
        <f t="shared" si="8"/>
        <v>0.013554267900105044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50</v>
      </c>
      <c r="C65" s="105">
        <f t="shared" si="8"/>
        <v>0.16942834875131307</v>
      </c>
      <c r="E65" s="32" t="s">
        <v>208</v>
      </c>
      <c r="F65" s="97">
        <v>592</v>
      </c>
      <c r="G65" s="105">
        <f aca="true" t="shared" si="9" ref="G65:G71">(F65/F$51)*100</f>
        <v>12.08656594528379</v>
      </c>
    </row>
    <row r="66" spans="1:7" ht="12.75">
      <c r="A66" s="36" t="s">
        <v>247</v>
      </c>
      <c r="B66" s="97">
        <v>36</v>
      </c>
      <c r="C66" s="105">
        <f t="shared" si="8"/>
        <v>0.12198841110094541</v>
      </c>
      <c r="E66" s="32" t="s">
        <v>210</v>
      </c>
      <c r="F66" s="97">
        <v>660</v>
      </c>
      <c r="G66" s="105">
        <f t="shared" si="9"/>
        <v>13.47488770926909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591</v>
      </c>
      <c r="G67" s="105">
        <f t="shared" si="9"/>
        <v>12.066149448754594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639</v>
      </c>
      <c r="G68" s="105">
        <f t="shared" si="9"/>
        <v>13.046141282155983</v>
      </c>
    </row>
    <row r="69" spans="1:7" ht="12.75">
      <c r="A69" s="36" t="s">
        <v>249</v>
      </c>
      <c r="B69" s="97">
        <v>49</v>
      </c>
      <c r="C69" s="105">
        <f>(B69/$B$42)*100</f>
        <v>0.1660397817762868</v>
      </c>
      <c r="E69" s="32" t="s">
        <v>216</v>
      </c>
      <c r="F69" s="97">
        <v>551</v>
      </c>
      <c r="G69" s="105">
        <f t="shared" si="9"/>
        <v>11.249489587586769</v>
      </c>
    </row>
    <row r="70" spans="1:7" ht="12.75">
      <c r="A70" s="36" t="s">
        <v>251</v>
      </c>
      <c r="B70" s="97">
        <v>51</v>
      </c>
      <c r="C70" s="105">
        <f>(B70/$B$42)*100</f>
        <v>0.17281691572633934</v>
      </c>
      <c r="E70" s="32" t="s">
        <v>218</v>
      </c>
      <c r="F70" s="97">
        <v>1459</v>
      </c>
      <c r="G70" s="105">
        <f t="shared" si="9"/>
        <v>29.787668436096364</v>
      </c>
    </row>
    <row r="71" spans="1:7" ht="12.75">
      <c r="A71" s="54" t="s">
        <v>252</v>
      </c>
      <c r="B71" s="103">
        <v>167</v>
      </c>
      <c r="C71" s="115">
        <f>(B71/$B$42)*100</f>
        <v>0.5658906848293856</v>
      </c>
      <c r="D71" s="41"/>
      <c r="E71" s="44" t="s">
        <v>220</v>
      </c>
      <c r="F71" s="103">
        <v>406</v>
      </c>
      <c r="G71" s="115">
        <f t="shared" si="9"/>
        <v>8.28909759085341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2002-06-12T15:38:28Z</dcterms:modified>
  <cp:category/>
  <cp:version/>
  <cp:contentType/>
  <cp:contentStatus/>
</cp:coreProperties>
</file>