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<sst xmlns="http://schemas.openxmlformats.org/spreadsheetml/2006/main" count="676" uniqueCount="437">
  <si>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</si>
  <si>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</si>
  <si>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</si>
  <si>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</si>
  <si>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</si>
  <si>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</si>
  <si>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</si>
  <si>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</si>
  <si>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</si>
  <si>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</si>
  <si>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</si>
  <si>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</si>
  <si>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</si>
  <si>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</si>
  <si>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</si>
  <si>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</si>
  <si>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</si>
  <si>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</si>
  <si>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</si>
  <si>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</si>
  <si>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</si>
  <si>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</si>
  <si>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</si>
  <si>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</si>
  <si>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</si>
  <si>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</si>
  <si>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</si>
  <si>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</si>
  <si>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</si>
  <si>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</si>
  <si>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</si>
  <si>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</si>
  <si>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</si>
  <si>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</si>
  <si>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</si>
  <si>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</si>
  <si>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</si>
  <si>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</si>
  <si>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</si>
  <si>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</si>
  <si>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</si>
  <si>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</si>
  <si>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</si>
  <si>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</si>
  <si>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</si>
  <si>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</si>
  <si>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</si>
  <si>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</si>
  <si>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</si>
  <si>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</si>
  <si>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</si>
  <si>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</si>
  <si>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</si>
  <si>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</si>
  <si>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</si>
  <si>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</si>
  <si>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</si>
  <si>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</si>
  <si>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</si>
  <si>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</si>
  <si>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</si>
  <si>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</si>
  <si>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</si>
  <si>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</si>
  <si>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</si>
  <si>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</si>
  <si>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</si>
  <si>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</si>
  <si>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</si>
  <si>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</si>
  <si>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</si>
  <si>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</si>
  <si>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</si>
  <si>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</si>
  <si>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</si>
  <si>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</si>
  <si>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</si>
  <si>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</si>
  <si>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</si>
  <si>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</si>
  <si>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</si>
  <si>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</si>
  <si>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</si>
  <si>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</si>
  <si>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</si>
  <si>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</si>
  <si>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</si>
  <si>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</si>
  <si>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</si>
  <si>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</si>
  <si>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</si>
  <si>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</si>
  <si>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</si>
  <si>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</si>
  <si>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</si>
  <si>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</si>
  <si>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</si>
  <si>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</si>
  <si>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</si>
  <si>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</si>
  <si>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</si>
  <si>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</si>
  <si>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</si>
  <si>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</si>
  <si>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</si>
  <si>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</si>
  <si>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</si>
  <si>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</si>
  <si>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</si>
  <si>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</si>
  <si>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</si>
  <si>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</si>
  <si>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</si>
  <si>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</si>
  <si>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</si>
  <si>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</si>
  <si>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</si>
  <si>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</si>
  <si>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Crestwood Village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</si>
  <si>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</si>
  <si>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</si>
  <si>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</si>
  <si>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</si>
  <si>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</si>
  <si>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</si>
  <si>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</si>
  <si>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</si>
  <si>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</si>
  <si>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</si>
  <si>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</si>
  <si>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</si>
  <si>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</si>
  <si>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</si>
  <si>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</si>
  <si>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</si>
  <si>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</si>
  <si>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</si>
  <si>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</si>
  <si>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</si>
  <si>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</si>
  <si>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</si>
  <si>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</si>
  <si>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</si>
  <si>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</si>
  <si>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</si>
  <si>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</si>
  <si>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</si>
  <si>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</si>
  <si>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</si>
  <si>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</si>
  <si>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</si>
  <si>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</si>
  <si>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</si>
  <si>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</si>
  <si>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</si>
  <si>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</si>
  <si>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</si>
  <si>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</si>
  <si>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</si>
  <si>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</si>
  <si>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</si>
  <si>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</si>
  <si>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</si>
  <si>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</si>
  <si>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</si>
  <si>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</si>
  <si>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</si>
  <si>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</si>
  <si>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</si>
  <si>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</si>
  <si>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</si>
  <si>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</si>
  <si>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</si>
  <si>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</si>
  <si>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</si>
  <si>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</si>
  <si>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</si>
  <si>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</si>
  <si>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</si>
  <si>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</si>
  <si>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</si>
  <si>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</si>
  <si>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</si>
  <si>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</si>
  <si>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</si>
  <si>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</si>
  <si>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</si>
  <si>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</si>
  <si>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</si>
  <si>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</si>
  <si>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</si>
  <si>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</si>
  <si>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</si>
  <si>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</si>
  <si>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</si>
  <si>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</si>
  <si>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</si>
  <si>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</si>
  <si>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</si>
  <si>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</si>
  <si>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</si>
  <si>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</si>
  <si>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</si>
  <si>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</si>
  <si>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</si>
  <si>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</si>
  <si>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</si>
  <si>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</si>
  <si>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</si>
  <si>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</si>
  <si>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</si>
  <si>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</si>
  <si>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</si>
  <si>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</si>
  <si>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</si>
  <si>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</si>
  <si>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</si>
  <si>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</si>
  <si>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</si>
  <si>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</si>
  <si>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</si>
  <si>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</si>
  <si>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</si>
  <si>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</si>
  <si>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</si>
  <si>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Crestwood Village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</si>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</sst>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8392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8392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3056</v>
      </c>
      <c r="C9" s="151">
        <f>(B9/$B$7)*100</f>
        <v>36.41563393708294</v>
      </c>
      <c r="D9" s="152"/>
      <c r="E9" s="152" t="s">
        <v>124</v>
      </c>
      <c r="F9" s="150">
        <v>94</v>
      </c>
      <c r="G9" s="153">
        <f t="shared" si="0"/>
        <v>1.1201143946615824</v>
      </c>
    </row>
    <row r="10" spans="1:7" ht="12.75">
      <c r="A10" s="149" t="s">
        <v>125</v>
      </c>
      <c r="B10" s="150">
        <v>5336</v>
      </c>
      <c r="C10" s="151">
        <f>(B10/$B$7)*100</f>
        <v>63.58436606291706</v>
      </c>
      <c r="D10" s="152"/>
      <c r="E10" s="152" t="s">
        <v>126</v>
      </c>
      <c r="F10" s="150">
        <v>13</v>
      </c>
      <c r="G10" s="153">
        <f t="shared" si="0"/>
        <v>0.15490943755958056</v>
      </c>
    </row>
    <row r="11" spans="1:7" ht="12.75">
      <c r="A11" s="149"/>
      <c r="B11" s="150"/>
      <c r="C11" s="151"/>
      <c r="D11" s="152"/>
      <c r="E11" s="152" t="s">
        <v>127</v>
      </c>
      <c r="F11" s="150">
        <v>54</v>
      </c>
      <c r="G11" s="153">
        <f t="shared" si="0"/>
        <v>0.6434699714013346</v>
      </c>
    </row>
    <row r="12" spans="1:7" ht="12.75">
      <c r="A12" s="149" t="s">
        <v>128</v>
      </c>
      <c r="B12" s="150">
        <v>6</v>
      </c>
      <c r="C12" s="151">
        <f aca="true" t="shared" si="1" ref="C12:C24">B12*100/B$7</f>
        <v>0.07149666348903717</v>
      </c>
      <c r="D12" s="152"/>
      <c r="E12" s="152" t="s">
        <v>129</v>
      </c>
      <c r="F12" s="150">
        <v>9</v>
      </c>
      <c r="G12" s="153">
        <f t="shared" si="0"/>
        <v>0.10724499523355577</v>
      </c>
    </row>
    <row r="13" spans="1:7" ht="12.75">
      <c r="A13" s="149" t="s">
        <v>130</v>
      </c>
      <c r="B13" s="150">
        <v>6</v>
      </c>
      <c r="C13" s="151">
        <f t="shared" si="1"/>
        <v>0.07149666348903717</v>
      </c>
      <c r="D13" s="152"/>
      <c r="E13" s="152" t="s">
        <v>131</v>
      </c>
      <c r="F13" s="150">
        <v>18</v>
      </c>
      <c r="G13" s="153">
        <f t="shared" si="0"/>
        <v>0.21448999046711154</v>
      </c>
    </row>
    <row r="14" spans="1:7" ht="12.75">
      <c r="A14" s="149" t="s">
        <v>132</v>
      </c>
      <c r="B14" s="150">
        <v>8</v>
      </c>
      <c r="C14" s="151">
        <f t="shared" si="1"/>
        <v>0.09532888465204957</v>
      </c>
      <c r="D14" s="152"/>
      <c r="E14" s="152" t="s">
        <v>133</v>
      </c>
      <c r="F14" s="150">
        <v>8298</v>
      </c>
      <c r="G14" s="153">
        <f t="shared" si="0"/>
        <v>98.87988560533842</v>
      </c>
    </row>
    <row r="15" spans="1:7" ht="12.75">
      <c r="A15" s="149" t="s">
        <v>134</v>
      </c>
      <c r="B15" s="150">
        <v>16</v>
      </c>
      <c r="C15" s="151">
        <f t="shared" si="1"/>
        <v>0.19065776930409914</v>
      </c>
      <c r="D15" s="152"/>
      <c r="E15" s="152" t="s">
        <v>135</v>
      </c>
      <c r="F15" s="150">
        <v>8182</v>
      </c>
      <c r="G15" s="153">
        <f t="shared" si="0"/>
        <v>97.49761677788369</v>
      </c>
    </row>
    <row r="16" spans="1:7" ht="12.75">
      <c r="A16" s="149" t="s">
        <v>136</v>
      </c>
      <c r="B16" s="150">
        <v>19</v>
      </c>
      <c r="C16" s="151">
        <f t="shared" si="1"/>
        <v>0.22640610104861772</v>
      </c>
      <c r="D16" s="152"/>
      <c r="E16" s="152"/>
      <c r="F16" s="145"/>
      <c r="G16" s="146"/>
    </row>
    <row r="17" spans="1:7" ht="12.75">
      <c r="A17" s="149" t="s">
        <v>137</v>
      </c>
      <c r="B17" s="150">
        <v>67</v>
      </c>
      <c r="C17" s="151">
        <f t="shared" si="1"/>
        <v>0.7983794089609152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108</v>
      </c>
      <c r="C18" s="151">
        <f t="shared" si="1"/>
        <v>1.286939942802669</v>
      </c>
      <c r="D18" s="152"/>
      <c r="E18" s="143" t="s">
        <v>140</v>
      </c>
      <c r="F18" s="141">
        <v>8392</v>
      </c>
      <c r="G18" s="148">
        <v>100</v>
      </c>
    </row>
    <row r="19" spans="1:7" ht="12.75">
      <c r="A19" s="149" t="s">
        <v>141</v>
      </c>
      <c r="B19" s="150">
        <v>174</v>
      </c>
      <c r="C19" s="151">
        <f t="shared" si="1"/>
        <v>2.073403241182078</v>
      </c>
      <c r="D19" s="152"/>
      <c r="E19" s="152" t="s">
        <v>142</v>
      </c>
      <c r="F19" s="150">
        <v>8273</v>
      </c>
      <c r="G19" s="153">
        <f aca="true" t="shared" si="2" ref="G19:G30">F19*100/F$18</f>
        <v>98.58198284080076</v>
      </c>
    </row>
    <row r="20" spans="1:7" ht="12.75">
      <c r="A20" s="149" t="s">
        <v>143</v>
      </c>
      <c r="B20" s="150">
        <v>326</v>
      </c>
      <c r="C20" s="151">
        <f t="shared" si="1"/>
        <v>3.88465204957102</v>
      </c>
      <c r="D20" s="152"/>
      <c r="E20" s="152" t="s">
        <v>144</v>
      </c>
      <c r="F20" s="150">
        <v>5694</v>
      </c>
      <c r="G20" s="153">
        <f t="shared" si="2"/>
        <v>67.85033365109628</v>
      </c>
    </row>
    <row r="21" spans="1:7" ht="12.75">
      <c r="A21" s="149" t="s">
        <v>145</v>
      </c>
      <c r="B21" s="150">
        <v>615</v>
      </c>
      <c r="C21" s="151">
        <f t="shared" si="1"/>
        <v>7.328408007626311</v>
      </c>
      <c r="D21" s="152"/>
      <c r="E21" s="152" t="s">
        <v>146</v>
      </c>
      <c r="F21" s="150">
        <v>2021</v>
      </c>
      <c r="G21" s="153">
        <f t="shared" si="2"/>
        <v>24.082459485224025</v>
      </c>
    </row>
    <row r="22" spans="1:7" ht="12.75">
      <c r="A22" s="149" t="s">
        <v>147</v>
      </c>
      <c r="B22" s="150">
        <v>2606</v>
      </c>
      <c r="C22" s="151">
        <f t="shared" si="1"/>
        <v>31.05338417540515</v>
      </c>
      <c r="D22" s="152"/>
      <c r="E22" s="152" t="s">
        <v>148</v>
      </c>
      <c r="F22" s="150">
        <v>243</v>
      </c>
      <c r="G22" s="153">
        <f t="shared" si="2"/>
        <v>2.8956148713060057</v>
      </c>
    </row>
    <row r="23" spans="1:7" ht="12.75">
      <c r="A23" s="149" t="s">
        <v>149</v>
      </c>
      <c r="B23" s="150">
        <v>2998</v>
      </c>
      <c r="C23" s="151">
        <f t="shared" si="1"/>
        <v>35.724499523355576</v>
      </c>
      <c r="D23" s="152"/>
      <c r="E23" s="152" t="s">
        <v>150</v>
      </c>
      <c r="F23" s="150">
        <v>24</v>
      </c>
      <c r="G23" s="153">
        <f t="shared" si="2"/>
        <v>0.2859866539561487</v>
      </c>
    </row>
    <row r="24" spans="1:7" ht="12.75">
      <c r="A24" s="149" t="s">
        <v>151</v>
      </c>
      <c r="B24" s="150">
        <v>1443</v>
      </c>
      <c r="C24" s="151">
        <f t="shared" si="1"/>
        <v>17.19494756911344</v>
      </c>
      <c r="D24" s="152"/>
      <c r="E24" s="152" t="s">
        <v>152</v>
      </c>
      <c r="F24" s="150">
        <v>184</v>
      </c>
      <c r="G24" s="153">
        <f t="shared" si="2"/>
        <v>2.1925643469971403</v>
      </c>
    </row>
    <row r="25" spans="1:7" ht="12.75">
      <c r="A25" s="149"/>
      <c r="B25" s="145"/>
      <c r="C25" s="154"/>
      <c r="D25" s="152"/>
      <c r="E25" s="152" t="s">
        <v>153</v>
      </c>
      <c r="F25" s="150">
        <v>4</v>
      </c>
      <c r="G25" s="153">
        <f t="shared" si="2"/>
        <v>0.047664442326024785</v>
      </c>
    </row>
    <row r="26" spans="1:7" ht="12.75">
      <c r="A26" s="149" t="s">
        <v>154</v>
      </c>
      <c r="B26" s="155">
        <v>75.8</v>
      </c>
      <c r="C26" s="156" t="s">
        <v>420</v>
      </c>
      <c r="D26" s="152"/>
      <c r="E26" s="157" t="s">
        <v>155</v>
      </c>
      <c r="F26" s="150">
        <v>131</v>
      </c>
      <c r="G26" s="153">
        <f t="shared" si="2"/>
        <v>1.5610104861773118</v>
      </c>
    </row>
    <row r="27" spans="1:7" ht="12.75">
      <c r="A27" s="149"/>
      <c r="B27" s="145"/>
      <c r="C27" s="154"/>
      <c r="D27" s="152"/>
      <c r="E27" s="158" t="s">
        <v>156</v>
      </c>
      <c r="F27" s="150">
        <v>62</v>
      </c>
      <c r="G27" s="153">
        <f t="shared" si="2"/>
        <v>0.7387988560533841</v>
      </c>
    </row>
    <row r="28" spans="1:7" ht="12.75">
      <c r="A28" s="149" t="s">
        <v>421</v>
      </c>
      <c r="B28" s="150">
        <v>8362</v>
      </c>
      <c r="C28" s="151">
        <f aca="true" t="shared" si="3" ref="C28:C35">B28*100/B$7</f>
        <v>99.64251668255481</v>
      </c>
      <c r="D28" s="152"/>
      <c r="E28" s="152" t="s">
        <v>157</v>
      </c>
      <c r="F28" s="150">
        <v>119</v>
      </c>
      <c r="G28" s="153">
        <f t="shared" si="2"/>
        <v>1.4180171591992374</v>
      </c>
    </row>
    <row r="29" spans="1:7" ht="12.75">
      <c r="A29" s="149" t="s">
        <v>158</v>
      </c>
      <c r="B29" s="150">
        <v>3043</v>
      </c>
      <c r="C29" s="151">
        <f t="shared" si="3"/>
        <v>36.260724499523356</v>
      </c>
      <c r="D29" s="152"/>
      <c r="E29" s="152" t="s">
        <v>159</v>
      </c>
      <c r="F29" s="150">
        <v>117</v>
      </c>
      <c r="G29" s="153">
        <f t="shared" si="2"/>
        <v>1.394184938036225</v>
      </c>
    </row>
    <row r="30" spans="1:7" ht="12.75">
      <c r="A30" s="149" t="s">
        <v>160</v>
      </c>
      <c r="B30" s="150">
        <v>5319</v>
      </c>
      <c r="C30" s="151">
        <f t="shared" si="3"/>
        <v>63.38179218303146</v>
      </c>
      <c r="D30" s="152"/>
      <c r="E30" s="152" t="s">
        <v>161</v>
      </c>
      <c r="F30" s="150">
        <v>2</v>
      </c>
      <c r="G30" s="153">
        <f t="shared" si="2"/>
        <v>0.023832221163012392</v>
      </c>
    </row>
    <row r="31" spans="1:7" ht="12.75">
      <c r="A31" s="149" t="s">
        <v>162</v>
      </c>
      <c r="B31" s="150">
        <v>8355</v>
      </c>
      <c r="C31" s="151">
        <f t="shared" si="3"/>
        <v>99.55910390848427</v>
      </c>
      <c r="D31" s="152"/>
      <c r="E31" s="152"/>
      <c r="F31" s="145"/>
      <c r="G31" s="146"/>
    </row>
    <row r="32" spans="1:7" ht="12.75">
      <c r="A32" s="149" t="s">
        <v>163</v>
      </c>
      <c r="B32" s="150">
        <v>7450</v>
      </c>
      <c r="C32" s="151">
        <f t="shared" si="3"/>
        <v>88.77502383222117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7047</v>
      </c>
      <c r="C33" s="151">
        <f t="shared" si="3"/>
        <v>83.97283126787417</v>
      </c>
      <c r="D33" s="152"/>
      <c r="E33" s="143" t="s">
        <v>166</v>
      </c>
      <c r="F33" s="141">
        <v>5694</v>
      </c>
      <c r="G33" s="148">
        <v>100</v>
      </c>
    </row>
    <row r="34" spans="1:7" ht="12.75">
      <c r="A34" s="149" t="s">
        <v>158</v>
      </c>
      <c r="B34" s="150">
        <v>2531</v>
      </c>
      <c r="C34" s="151">
        <f t="shared" si="3"/>
        <v>30.159675881792182</v>
      </c>
      <c r="D34" s="152"/>
      <c r="E34" s="152" t="s">
        <v>167</v>
      </c>
      <c r="F34" s="150">
        <v>2277</v>
      </c>
      <c r="G34" s="153">
        <f aca="true" t="shared" si="4" ref="G34:G42">F34*100/F$33</f>
        <v>39.989462592202315</v>
      </c>
    </row>
    <row r="35" spans="1:7" ht="12.75">
      <c r="A35" s="149" t="s">
        <v>160</v>
      </c>
      <c r="B35" s="150">
        <v>4516</v>
      </c>
      <c r="C35" s="151">
        <f t="shared" si="3"/>
        <v>53.81315538608198</v>
      </c>
      <c r="D35" s="152"/>
      <c r="E35" s="152" t="s">
        <v>168</v>
      </c>
      <c r="F35" s="150">
        <v>12</v>
      </c>
      <c r="G35" s="153">
        <f t="shared" si="4"/>
        <v>0.2107481559536354</v>
      </c>
    </row>
    <row r="36" spans="1:7" ht="12.75">
      <c r="A36" s="149"/>
      <c r="B36" s="145"/>
      <c r="C36" s="154"/>
      <c r="D36" s="152"/>
      <c r="E36" s="152" t="s">
        <v>169</v>
      </c>
      <c r="F36" s="150">
        <v>2021</v>
      </c>
      <c r="G36" s="153">
        <f t="shared" si="4"/>
        <v>35.4935019318581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10</v>
      </c>
      <c r="G37" s="153">
        <f t="shared" si="4"/>
        <v>0.17562346329469616</v>
      </c>
    </row>
    <row r="38" spans="1:7" ht="12.75">
      <c r="A38" s="161" t="s">
        <v>171</v>
      </c>
      <c r="B38" s="150">
        <v>8358</v>
      </c>
      <c r="C38" s="151">
        <f aca="true" t="shared" si="5" ref="C38:C56">B38*100/B$7</f>
        <v>99.59485224022879</v>
      </c>
      <c r="D38" s="152"/>
      <c r="E38" s="152" t="s">
        <v>172</v>
      </c>
      <c r="F38" s="150">
        <v>197</v>
      </c>
      <c r="G38" s="153">
        <f t="shared" si="4"/>
        <v>3.4597822269055145</v>
      </c>
    </row>
    <row r="39" spans="1:7" ht="12.75">
      <c r="A39" s="149" t="s">
        <v>173</v>
      </c>
      <c r="B39" s="150">
        <v>8256</v>
      </c>
      <c r="C39" s="151">
        <f t="shared" si="5"/>
        <v>98.37940896091516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64</v>
      </c>
      <c r="C40" s="151">
        <f t="shared" si="5"/>
        <v>0.7626310772163966</v>
      </c>
      <c r="D40" s="152"/>
      <c r="E40" s="152" t="s">
        <v>175</v>
      </c>
      <c r="F40" s="150">
        <v>3417</v>
      </c>
      <c r="G40" s="153">
        <f t="shared" si="4"/>
        <v>60.010537407797685</v>
      </c>
    </row>
    <row r="41" spans="1:7" ht="12.75">
      <c r="A41" s="149" t="s">
        <v>176</v>
      </c>
      <c r="B41" s="150">
        <v>6</v>
      </c>
      <c r="C41" s="151">
        <f t="shared" si="5"/>
        <v>0.07149666348903717</v>
      </c>
      <c r="D41" s="152"/>
      <c r="E41" s="152" t="s">
        <v>177</v>
      </c>
      <c r="F41" s="150">
        <v>3306</v>
      </c>
      <c r="G41" s="153">
        <f t="shared" si="4"/>
        <v>58.06111696522655</v>
      </c>
    </row>
    <row r="42" spans="1:7" ht="12.75">
      <c r="A42" s="149" t="s">
        <v>178</v>
      </c>
      <c r="B42" s="150">
        <v>20</v>
      </c>
      <c r="C42" s="151">
        <f t="shared" si="5"/>
        <v>0.23832221163012393</v>
      </c>
      <c r="D42" s="152"/>
      <c r="E42" s="152" t="s">
        <v>179</v>
      </c>
      <c r="F42" s="150">
        <v>3018</v>
      </c>
      <c r="G42" s="153">
        <f t="shared" si="4"/>
        <v>53.0031612223393</v>
      </c>
    </row>
    <row r="43" spans="1:7" ht="12.75">
      <c r="A43" s="149" t="s">
        <v>180</v>
      </c>
      <c r="B43" s="150">
        <v>4</v>
      </c>
      <c r="C43" s="151">
        <f t="shared" si="5"/>
        <v>0.047664442326024785</v>
      </c>
      <c r="D43" s="152"/>
      <c r="E43" s="152"/>
      <c r="F43" s="145"/>
      <c r="G43" s="146"/>
    </row>
    <row r="44" spans="1:7" ht="12.75">
      <c r="A44" s="149" t="s">
        <v>181</v>
      </c>
      <c r="B44" s="150">
        <v>8</v>
      </c>
      <c r="C44" s="151">
        <f t="shared" si="5"/>
        <v>0.09532888465204957</v>
      </c>
      <c r="D44" s="152"/>
      <c r="E44" s="152" t="s">
        <v>182</v>
      </c>
      <c r="F44" s="150">
        <v>18</v>
      </c>
      <c r="G44" s="162">
        <f>F44*100/F33</f>
        <v>0.31612223393045313</v>
      </c>
    </row>
    <row r="45" spans="1:7" ht="12.75">
      <c r="A45" s="149" t="s">
        <v>183</v>
      </c>
      <c r="B45" s="150">
        <v>2</v>
      </c>
      <c r="C45" s="151">
        <f t="shared" si="5"/>
        <v>0.023832221163012392</v>
      </c>
      <c r="D45" s="152"/>
      <c r="E45" s="152" t="s">
        <v>184</v>
      </c>
      <c r="F45" s="150">
        <v>5171</v>
      </c>
      <c r="G45" s="162">
        <f>F45*100/F33</f>
        <v>90.81489286968738</v>
      </c>
    </row>
    <row r="46" spans="1:7" ht="12.75">
      <c r="A46" s="149" t="s">
        <v>185</v>
      </c>
      <c r="B46" s="150">
        <v>3</v>
      </c>
      <c r="C46" s="151">
        <f t="shared" si="5"/>
        <v>0.03574833174451859</v>
      </c>
      <c r="D46" s="152"/>
      <c r="E46" s="152"/>
      <c r="F46" s="145"/>
      <c r="G46" s="146"/>
    </row>
    <row r="47" spans="1:7" ht="12.75">
      <c r="A47" s="149" t="s">
        <v>186</v>
      </c>
      <c r="B47" s="150">
        <v>3</v>
      </c>
      <c r="C47" s="151">
        <f t="shared" si="5"/>
        <v>0.03574833174451859</v>
      </c>
      <c r="D47" s="152"/>
      <c r="E47" s="152" t="s">
        <v>187</v>
      </c>
      <c r="F47" s="163">
        <v>1.45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2.08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6448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5694</v>
      </c>
      <c r="G52" s="153">
        <f>F52*100/F$51</f>
        <v>88.30645161290323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754</v>
      </c>
      <c r="G53" s="153">
        <f>F53*100/F$51</f>
        <v>11.693548387096774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208</v>
      </c>
      <c r="G54" s="153">
        <f>F54*100/F$51</f>
        <v>3.225806451612903</v>
      </c>
    </row>
    <row r="55" spans="1:7" ht="12.75">
      <c r="A55" s="149" t="s">
        <v>201</v>
      </c>
      <c r="B55" s="150">
        <v>12</v>
      </c>
      <c r="C55" s="151">
        <f t="shared" si="5"/>
        <v>0.14299332697807435</v>
      </c>
      <c r="D55" s="152"/>
      <c r="E55" s="152"/>
      <c r="F55" s="145"/>
      <c r="G55" s="146"/>
    </row>
    <row r="56" spans="1:7" ht="12.75">
      <c r="A56" s="149" t="s">
        <v>202</v>
      </c>
      <c r="B56" s="165">
        <v>34</v>
      </c>
      <c r="C56" s="166">
        <f t="shared" si="5"/>
        <v>0.4051477597712107</v>
      </c>
      <c r="D56" s="152"/>
      <c r="E56" s="152" t="s">
        <v>203</v>
      </c>
      <c r="F56" s="167">
        <v>4.9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8287</v>
      </c>
      <c r="C60" s="166">
        <f>B60*100/B7</f>
        <v>98.74880838894185</v>
      </c>
      <c r="D60" s="152"/>
      <c r="E60" s="143" t="s">
        <v>209</v>
      </c>
      <c r="F60" s="141">
        <v>5694</v>
      </c>
      <c r="G60" s="148">
        <v>100</v>
      </c>
    </row>
    <row r="61" spans="1:7" ht="12.75">
      <c r="A61" s="149" t="s">
        <v>210</v>
      </c>
      <c r="B61" s="165">
        <v>68</v>
      </c>
      <c r="C61" s="166">
        <f>B61*100/B7</f>
        <v>0.8102955195424214</v>
      </c>
      <c r="D61" s="152"/>
      <c r="E61" s="152" t="s">
        <v>211</v>
      </c>
      <c r="F61" s="170">
        <v>5462</v>
      </c>
      <c r="G61" s="153">
        <f>F61*100/F$60</f>
        <v>95.92553565156305</v>
      </c>
    </row>
    <row r="62" spans="1:7" ht="12.75">
      <c r="A62" s="149" t="s">
        <v>212</v>
      </c>
      <c r="B62" s="165">
        <v>19</v>
      </c>
      <c r="C62" s="166">
        <f>B62*100/B7</f>
        <v>0.22640610104861772</v>
      </c>
      <c r="D62" s="152"/>
      <c r="E62" s="152" t="s">
        <v>213</v>
      </c>
      <c r="F62" s="170">
        <v>232</v>
      </c>
      <c r="G62" s="153">
        <f>F62*100/F$60</f>
        <v>4.074464348436951</v>
      </c>
    </row>
    <row r="63" spans="1:7" ht="12.75">
      <c r="A63" s="149" t="s">
        <v>214</v>
      </c>
      <c r="B63" s="165">
        <v>25</v>
      </c>
      <c r="C63" s="166">
        <f>B63*100/B7</f>
        <v>0.2979027645376549</v>
      </c>
      <c r="D63" s="152"/>
      <c r="E63" s="152"/>
      <c r="F63" s="145"/>
      <c r="G63" s="146"/>
    </row>
    <row r="64" spans="1:7" ht="12.75">
      <c r="A64" s="149" t="s">
        <v>215</v>
      </c>
      <c r="B64" s="165">
        <v>3</v>
      </c>
      <c r="C64" s="166">
        <f>B64*100/B7</f>
        <v>0.03574833174451859</v>
      </c>
      <c r="D64" s="152"/>
      <c r="E64" s="152" t="s">
        <v>216</v>
      </c>
      <c r="F64" s="163">
        <v>1.45</v>
      </c>
      <c r="G64" s="164" t="s">
        <v>420</v>
      </c>
    </row>
    <row r="65" spans="1:7" ht="13.5" thickBot="1">
      <c r="A65" s="171" t="s">
        <v>217</v>
      </c>
      <c r="B65" s="172">
        <v>26</v>
      </c>
      <c r="C65" s="173">
        <f>B65*100/B7</f>
        <v>0.3098188751191611</v>
      </c>
      <c r="D65" s="174"/>
      <c r="E65" s="174" t="s">
        <v>218</v>
      </c>
      <c r="F65" s="175">
        <v>1.41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8473</v>
      </c>
      <c r="G9" s="33">
        <f>(F9/$F$9)*100</f>
        <v>100</v>
      </c>
    </row>
    <row r="10" spans="1:7" ht="12.75">
      <c r="A10" s="29" t="s">
        <v>428</v>
      </c>
      <c r="B10" s="93">
        <v>42</v>
      </c>
      <c r="C10" s="33">
        <f aca="true" t="shared" si="0" ref="C10:C15">(B10/$B$10)*100</f>
        <v>100</v>
      </c>
      <c r="E10" s="34" t="s">
        <v>429</v>
      </c>
      <c r="F10" s="97">
        <v>7456</v>
      </c>
      <c r="G10" s="84">
        <f aca="true" t="shared" si="1" ref="G10:G16">(F10/$F$9)*100</f>
        <v>87.99716747315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7386</v>
      </c>
      <c r="G11" s="84">
        <f t="shared" si="1"/>
        <v>87.1710138085684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3834</v>
      </c>
      <c r="G12" s="84">
        <f t="shared" si="1"/>
        <v>45.249616428655735</v>
      </c>
      <c r="H12" s="15" t="s">
        <v>409</v>
      </c>
    </row>
    <row r="13" spans="1:7" ht="12.75">
      <c r="A13" s="36" t="s">
        <v>434</v>
      </c>
      <c r="B13" s="98">
        <v>5</v>
      </c>
      <c r="C13" s="35">
        <f t="shared" si="0"/>
        <v>11.904761904761903</v>
      </c>
      <c r="E13" s="34" t="s">
        <v>435</v>
      </c>
      <c r="F13" s="97">
        <v>3552</v>
      </c>
      <c r="G13" s="84">
        <f t="shared" si="1"/>
        <v>41.92139737991266</v>
      </c>
    </row>
    <row r="14" spans="1:7" ht="12.75">
      <c r="A14" s="36" t="s">
        <v>436</v>
      </c>
      <c r="B14" s="98">
        <v>30</v>
      </c>
      <c r="C14" s="35">
        <f t="shared" si="0"/>
        <v>71.42857142857143</v>
      </c>
      <c r="E14" s="34" t="s">
        <v>325</v>
      </c>
      <c r="F14" s="97">
        <v>70</v>
      </c>
      <c r="G14" s="84">
        <f t="shared" si="1"/>
        <v>0.8261536645816121</v>
      </c>
    </row>
    <row r="15" spans="1:7" ht="12.75">
      <c r="A15" s="36" t="s">
        <v>46</v>
      </c>
      <c r="B15" s="97">
        <v>7</v>
      </c>
      <c r="C15" s="35">
        <f t="shared" si="0"/>
        <v>16.666666666666664</v>
      </c>
      <c r="E15" s="34" t="s">
        <v>0</v>
      </c>
      <c r="F15" s="97">
        <v>1017</v>
      </c>
      <c r="G15" s="84">
        <f t="shared" si="1"/>
        <v>12.002832526849993</v>
      </c>
    </row>
    <row r="16" spans="1:7" ht="12.75">
      <c r="A16" s="36"/>
      <c r="B16" s="93" t="s">
        <v>409</v>
      </c>
      <c r="C16" s="10"/>
      <c r="E16" s="34" t="s">
        <v>1</v>
      </c>
      <c r="F16" s="98">
        <v>16</v>
      </c>
      <c r="G16" s="84">
        <f t="shared" si="1"/>
        <v>0.18883512333293995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883</v>
      </c>
      <c r="G17" s="84">
        <f>(F17/$F$9)*100</f>
        <v>10.421338368936622</v>
      </c>
    </row>
    <row r="18" spans="1:7" ht="12.75">
      <c r="A18" s="29" t="s">
        <v>4</v>
      </c>
      <c r="B18" s="93">
        <v>8436</v>
      </c>
      <c r="C18" s="33">
        <f>(B18/$B$18)*100</f>
        <v>100</v>
      </c>
      <c r="E18" s="34" t="s">
        <v>5</v>
      </c>
      <c r="F18" s="97">
        <v>134</v>
      </c>
      <c r="G18" s="84">
        <f>(F18/$F$9)*100</f>
        <v>1.581494157913372</v>
      </c>
    </row>
    <row r="19" spans="1:7" ht="12.75">
      <c r="A19" s="36" t="s">
        <v>6</v>
      </c>
      <c r="B19" s="97">
        <v>962</v>
      </c>
      <c r="C19" s="84">
        <f aca="true" t="shared" si="2" ref="C19:C25">(B19/$B$18)*100</f>
        <v>11.403508771929824</v>
      </c>
      <c r="E19" s="34"/>
      <c r="F19" s="97" t="s">
        <v>409</v>
      </c>
      <c r="G19" s="84"/>
    </row>
    <row r="20" spans="1:7" ht="12.75">
      <c r="A20" s="36" t="s">
        <v>7</v>
      </c>
      <c r="B20" s="97">
        <v>1871</v>
      </c>
      <c r="C20" s="84">
        <f t="shared" si="2"/>
        <v>22.178757705073497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3329</v>
      </c>
      <c r="C21" s="84">
        <f t="shared" si="2"/>
        <v>39.46183025130394</v>
      </c>
      <c r="E21" s="38" t="s">
        <v>326</v>
      </c>
      <c r="F21" s="80">
        <v>1017</v>
      </c>
      <c r="G21" s="33">
        <f>(F21/$F$21)*100</f>
        <v>100</v>
      </c>
    </row>
    <row r="22" spans="1:7" ht="12.75">
      <c r="A22" s="36" t="s">
        <v>24</v>
      </c>
      <c r="B22" s="97">
        <v>1273</v>
      </c>
      <c r="C22" s="84">
        <f t="shared" si="2"/>
        <v>15.090090090090092</v>
      </c>
      <c r="E22" s="34" t="s">
        <v>25</v>
      </c>
      <c r="F22" s="97">
        <v>893</v>
      </c>
      <c r="G22" s="84">
        <f aca="true" t="shared" si="3" ref="G22:G27">(F22/$F$21)*100</f>
        <v>87.80727630285152</v>
      </c>
    </row>
    <row r="23" spans="1:7" ht="12.75">
      <c r="A23" s="36" t="s">
        <v>26</v>
      </c>
      <c r="B23" s="97">
        <v>187</v>
      </c>
      <c r="C23" s="84">
        <f t="shared" si="2"/>
        <v>2.2166903745851116</v>
      </c>
      <c r="E23" s="34" t="s">
        <v>27</v>
      </c>
      <c r="F23" s="97">
        <v>14</v>
      </c>
      <c r="G23" s="84">
        <f t="shared" si="3"/>
        <v>1.376597836774828</v>
      </c>
    </row>
    <row r="24" spans="1:7" ht="12.75">
      <c r="A24" s="36" t="s">
        <v>28</v>
      </c>
      <c r="B24" s="97">
        <v>537</v>
      </c>
      <c r="C24" s="84">
        <f t="shared" si="2"/>
        <v>6.365576102418208</v>
      </c>
      <c r="E24" s="34" t="s">
        <v>29</v>
      </c>
      <c r="F24" s="97">
        <v>7</v>
      </c>
      <c r="G24" s="84">
        <f t="shared" si="3"/>
        <v>0.688298918387414</v>
      </c>
    </row>
    <row r="25" spans="1:7" ht="12.75">
      <c r="A25" s="36" t="s">
        <v>30</v>
      </c>
      <c r="B25" s="97">
        <v>277</v>
      </c>
      <c r="C25" s="84">
        <f t="shared" si="2"/>
        <v>3.283546704599336</v>
      </c>
      <c r="E25" s="34" t="s">
        <v>31</v>
      </c>
      <c r="F25" s="97">
        <v>8</v>
      </c>
      <c r="G25" s="84">
        <f t="shared" si="3"/>
        <v>0.7866273352999017</v>
      </c>
    </row>
    <row r="26" spans="1:7" ht="12.75">
      <c r="A26" s="36"/>
      <c r="B26" s="93" t="s">
        <v>409</v>
      </c>
      <c r="C26" s="35"/>
      <c r="E26" s="34" t="s">
        <v>32</v>
      </c>
      <c r="F26" s="97">
        <v>25</v>
      </c>
      <c r="G26" s="84">
        <f t="shared" si="3"/>
        <v>2.4582104228121926</v>
      </c>
    </row>
    <row r="27" spans="1:7" ht="12.75">
      <c r="A27" s="36" t="s">
        <v>33</v>
      </c>
      <c r="B27" s="108">
        <v>66.4</v>
      </c>
      <c r="C27" s="37" t="s">
        <v>420</v>
      </c>
      <c r="E27" s="34" t="s">
        <v>34</v>
      </c>
      <c r="F27" s="97">
        <v>70</v>
      </c>
      <c r="G27" s="84">
        <f t="shared" si="3"/>
        <v>6.88298918387414</v>
      </c>
    </row>
    <row r="28" spans="1:7" ht="12.75">
      <c r="A28" s="36" t="s">
        <v>35</v>
      </c>
      <c r="B28" s="108">
        <v>9.6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8466</v>
      </c>
      <c r="G30" s="33">
        <f>(F30/$F$30)*100</f>
        <v>100</v>
      </c>
      <c r="J30" s="39"/>
    </row>
    <row r="31" spans="1:10" ht="12.75">
      <c r="A31" s="95" t="s">
        <v>18</v>
      </c>
      <c r="B31" s="93">
        <v>8461</v>
      </c>
      <c r="C31" s="33">
        <f>(B31/$B$31)*100</f>
        <v>100</v>
      </c>
      <c r="E31" s="34" t="s">
        <v>39</v>
      </c>
      <c r="F31" s="97">
        <v>7428</v>
      </c>
      <c r="G31" s="101">
        <f>(F31/$F$30)*100</f>
        <v>87.73919206236711</v>
      </c>
      <c r="J31" s="39"/>
    </row>
    <row r="32" spans="1:10" ht="12.75">
      <c r="A32" s="36" t="s">
        <v>40</v>
      </c>
      <c r="B32" s="97">
        <v>607</v>
      </c>
      <c r="C32" s="10">
        <f>(B32/$B$31)*100</f>
        <v>7.1740928968207065</v>
      </c>
      <c r="E32" s="34" t="s">
        <v>41</v>
      </c>
      <c r="F32" s="97">
        <v>1038</v>
      </c>
      <c r="G32" s="101">
        <f aca="true" t="shared" si="4" ref="G32:G39">(F32/$F$30)*100</f>
        <v>12.260807937632883</v>
      </c>
      <c r="J32" s="39"/>
    </row>
    <row r="33" spans="1:10" ht="12.75">
      <c r="A33" s="36" t="s">
        <v>42</v>
      </c>
      <c r="B33" s="97">
        <v>4456</v>
      </c>
      <c r="C33" s="10">
        <f aca="true" t="shared" si="5" ref="C33:C38">(B33/$B$31)*100</f>
        <v>52.66516960170192</v>
      </c>
      <c r="E33" s="34" t="s">
        <v>43</v>
      </c>
      <c r="F33" s="97">
        <v>421</v>
      </c>
      <c r="G33" s="101">
        <f t="shared" si="4"/>
        <v>4.972832506496575</v>
      </c>
      <c r="J33" s="39"/>
    </row>
    <row r="34" spans="1:7" ht="12.75">
      <c r="A34" s="36" t="s">
        <v>44</v>
      </c>
      <c r="B34" s="97">
        <v>94</v>
      </c>
      <c r="C34" s="10">
        <f t="shared" si="5"/>
        <v>1.110979789622976</v>
      </c>
      <c r="E34" s="34" t="s">
        <v>45</v>
      </c>
      <c r="F34" s="97">
        <v>122</v>
      </c>
      <c r="G34" s="101">
        <f t="shared" si="4"/>
        <v>1.4410583510512638</v>
      </c>
    </row>
    <row r="35" spans="1:7" ht="12.75">
      <c r="A35" s="36" t="s">
        <v>47</v>
      </c>
      <c r="B35" s="97">
        <v>2630</v>
      </c>
      <c r="C35" s="10">
        <f t="shared" si="5"/>
        <v>31.08379624157901</v>
      </c>
      <c r="E35" s="34" t="s">
        <v>43</v>
      </c>
      <c r="F35" s="97">
        <v>27</v>
      </c>
      <c r="G35" s="101">
        <f t="shared" si="4"/>
        <v>0.31892274982282065</v>
      </c>
    </row>
    <row r="36" spans="1:7" ht="12.75">
      <c r="A36" s="36" t="s">
        <v>19</v>
      </c>
      <c r="B36" s="97">
        <v>2251</v>
      </c>
      <c r="C36" s="10">
        <f t="shared" si="5"/>
        <v>26.604420281290626</v>
      </c>
      <c r="E36" s="34" t="s">
        <v>49</v>
      </c>
      <c r="F36" s="97">
        <v>869</v>
      </c>
      <c r="G36" s="101">
        <f t="shared" si="4"/>
        <v>10.264587762815971</v>
      </c>
    </row>
    <row r="37" spans="1:7" ht="12.75">
      <c r="A37" s="36" t="s">
        <v>48</v>
      </c>
      <c r="B37" s="97">
        <v>674</v>
      </c>
      <c r="C37" s="10">
        <f t="shared" si="5"/>
        <v>7.965961470275381</v>
      </c>
      <c r="E37" s="34" t="s">
        <v>43</v>
      </c>
      <c r="F37" s="97">
        <v>380</v>
      </c>
      <c r="G37" s="101">
        <f t="shared" si="4"/>
        <v>4.4885424049137725</v>
      </c>
    </row>
    <row r="38" spans="1:7" ht="12.75">
      <c r="A38" s="36" t="s">
        <v>19</v>
      </c>
      <c r="B38" s="97">
        <v>417</v>
      </c>
      <c r="C38" s="10">
        <f t="shared" si="5"/>
        <v>4.928495449710437</v>
      </c>
      <c r="E38" s="34" t="s">
        <v>418</v>
      </c>
      <c r="F38" s="97">
        <v>21</v>
      </c>
      <c r="G38" s="101">
        <f t="shared" si="4"/>
        <v>0.24805102763997164</v>
      </c>
    </row>
    <row r="39" spans="1:7" ht="12.75">
      <c r="A39" s="36"/>
      <c r="B39" s="97" t="s">
        <v>409</v>
      </c>
      <c r="C39" s="10"/>
      <c r="E39" s="34" t="s">
        <v>43</v>
      </c>
      <c r="F39" s="97">
        <v>7</v>
      </c>
      <c r="G39" s="101">
        <f t="shared" si="4"/>
        <v>0.08268367587999055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8473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9503</v>
      </c>
      <c r="G43" s="107">
        <f aca="true" t="shared" si="6" ref="G43:G71">(F43/$F$42)*100</f>
        <v>112.15626106455801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80</v>
      </c>
      <c r="G45" s="101">
        <f t="shared" si="6"/>
        <v>0.9441756166646995</v>
      </c>
    </row>
    <row r="46" spans="1:7" ht="12.75">
      <c r="A46" s="29" t="s">
        <v>53</v>
      </c>
      <c r="B46" s="93">
        <v>8458</v>
      </c>
      <c r="C46" s="33">
        <f>(B46/$B$46)*100</f>
        <v>100</v>
      </c>
      <c r="E46" s="1" t="s">
        <v>54</v>
      </c>
      <c r="F46" s="97">
        <v>73</v>
      </c>
      <c r="G46" s="101">
        <f t="shared" si="6"/>
        <v>0.8615602502065384</v>
      </c>
    </row>
    <row r="47" spans="1:7" ht="12.75">
      <c r="A47" s="36" t="s">
        <v>55</v>
      </c>
      <c r="B47" s="97">
        <v>1994</v>
      </c>
      <c r="C47" s="10">
        <f>(B47/$B$46)*100</f>
        <v>23.575313312839917</v>
      </c>
      <c r="E47" s="1" t="s">
        <v>56</v>
      </c>
      <c r="F47" s="97">
        <v>286</v>
      </c>
      <c r="G47" s="101">
        <f t="shared" si="6"/>
        <v>3.375427829576301</v>
      </c>
    </row>
    <row r="48" spans="1:7" ht="12.75">
      <c r="A48" s="36"/>
      <c r="B48" s="93" t="s">
        <v>409</v>
      </c>
      <c r="C48" s="10"/>
      <c r="E48" s="1" t="s">
        <v>57</v>
      </c>
      <c r="F48" s="97">
        <v>1155</v>
      </c>
      <c r="G48" s="101">
        <f t="shared" si="6"/>
        <v>13.6315354655966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175</v>
      </c>
      <c r="G49" s="101">
        <f t="shared" si="6"/>
        <v>2.0653841614540305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47</v>
      </c>
      <c r="G50" s="101">
        <f t="shared" si="6"/>
        <v>0.554703174790511</v>
      </c>
    </row>
    <row r="51" spans="1:7" ht="12.75">
      <c r="A51" s="5" t="s">
        <v>60</v>
      </c>
      <c r="B51" s="93">
        <v>8</v>
      </c>
      <c r="C51" s="33">
        <f>(B51/$B$51)*100</f>
        <v>100</v>
      </c>
      <c r="E51" s="1" t="s">
        <v>61</v>
      </c>
      <c r="F51" s="97">
        <v>1877</v>
      </c>
      <c r="G51" s="101">
        <f t="shared" si="6"/>
        <v>22.152720405995517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29</v>
      </c>
      <c r="G52" s="101">
        <f t="shared" si="6"/>
        <v>0.3422636610409536</v>
      </c>
    </row>
    <row r="53" spans="1:7" ht="12.75">
      <c r="A53" s="4"/>
      <c r="B53" s="93" t="s">
        <v>409</v>
      </c>
      <c r="C53" s="10"/>
      <c r="E53" s="1" t="s">
        <v>64</v>
      </c>
      <c r="F53" s="97">
        <v>178</v>
      </c>
      <c r="G53" s="101">
        <f t="shared" si="6"/>
        <v>2.100790747078957</v>
      </c>
    </row>
    <row r="54" spans="1:7" ht="14.25">
      <c r="A54" s="5" t="s">
        <v>65</v>
      </c>
      <c r="B54" s="93">
        <v>1429</v>
      </c>
      <c r="C54" s="33">
        <f>(B54/$B$54)*100</f>
        <v>100</v>
      </c>
      <c r="E54" s="1" t="s">
        <v>360</v>
      </c>
      <c r="F54" s="97">
        <v>1608</v>
      </c>
      <c r="G54" s="101">
        <f t="shared" si="6"/>
        <v>18.977929894960464</v>
      </c>
    </row>
    <row r="55" spans="1:7" ht="12.75">
      <c r="A55" s="4" t="s">
        <v>62</v>
      </c>
      <c r="B55" s="98">
        <v>487</v>
      </c>
      <c r="C55" s="10">
        <f>(B55/$B$54)*100</f>
        <v>34.07977606717984</v>
      </c>
      <c r="E55" s="1" t="s">
        <v>66</v>
      </c>
      <c r="F55" s="97">
        <v>1379</v>
      </c>
      <c r="G55" s="101">
        <f t="shared" si="6"/>
        <v>16.27522719225776</v>
      </c>
    </row>
    <row r="56" spans="1:7" ht="12.75">
      <c r="A56" s="4" t="s">
        <v>67</v>
      </c>
      <c r="B56" s="177">
        <v>16.2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942</v>
      </c>
      <c r="C57" s="10">
        <f>(B57/$B$54)*100</f>
        <v>65.92022393282015</v>
      </c>
      <c r="E57" s="1" t="s">
        <v>70</v>
      </c>
      <c r="F57" s="97">
        <v>113</v>
      </c>
      <c r="G57" s="101">
        <f t="shared" si="6"/>
        <v>1.3336480585388883</v>
      </c>
    </row>
    <row r="58" spans="1:7" ht="12.75">
      <c r="A58" s="4" t="s">
        <v>67</v>
      </c>
      <c r="B58" s="177">
        <v>31.3</v>
      </c>
      <c r="C58" s="37" t="s">
        <v>420</v>
      </c>
      <c r="E58" s="1" t="s">
        <v>71</v>
      </c>
      <c r="F58" s="97">
        <v>532</v>
      </c>
      <c r="G58" s="101">
        <f t="shared" si="6"/>
        <v>6.278767850820252</v>
      </c>
    </row>
    <row r="59" spans="1:7" ht="12.75">
      <c r="A59" s="4"/>
      <c r="B59" s="93" t="s">
        <v>409</v>
      </c>
      <c r="C59" s="10"/>
      <c r="E59" s="1" t="s">
        <v>72</v>
      </c>
      <c r="F59" s="97">
        <v>69</v>
      </c>
      <c r="G59" s="101">
        <f t="shared" si="6"/>
        <v>0.8143514693733034</v>
      </c>
    </row>
    <row r="60" spans="1:7" ht="12.75">
      <c r="A60" s="5" t="s">
        <v>73</v>
      </c>
      <c r="B60" s="93">
        <v>6873</v>
      </c>
      <c r="C60" s="33">
        <f>(B60/$B$60)*100</f>
        <v>100</v>
      </c>
      <c r="E60" s="1" t="s">
        <v>74</v>
      </c>
      <c r="F60" s="97">
        <v>117</v>
      </c>
      <c r="G60" s="101">
        <f t="shared" si="6"/>
        <v>1.3808568393721232</v>
      </c>
    </row>
    <row r="61" spans="1:7" ht="12.75">
      <c r="A61" s="4" t="s">
        <v>62</v>
      </c>
      <c r="B61" s="97">
        <v>2889</v>
      </c>
      <c r="C61" s="10">
        <f>(B61/$B$60)*100</f>
        <v>42.034046268005234</v>
      </c>
      <c r="E61" s="1" t="s">
        <v>75</v>
      </c>
      <c r="F61" s="97">
        <v>146</v>
      </c>
      <c r="G61" s="101">
        <f t="shared" si="6"/>
        <v>1.7231205004130767</v>
      </c>
    </row>
    <row r="62" spans="1:7" ht="12.75">
      <c r="A62" s="4"/>
      <c r="B62" s="93" t="s">
        <v>409</v>
      </c>
      <c r="C62" s="10"/>
      <c r="E62" s="1" t="s">
        <v>76</v>
      </c>
      <c r="F62" s="97">
        <v>202</v>
      </c>
      <c r="G62" s="101">
        <f t="shared" si="6"/>
        <v>2.3840434320783666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114</v>
      </c>
      <c r="G63" s="101">
        <f t="shared" si="6"/>
        <v>1.345450253747197</v>
      </c>
    </row>
    <row r="64" spans="1:7" ht="12.75">
      <c r="A64" s="29" t="s">
        <v>79</v>
      </c>
      <c r="B64" s="93">
        <v>8466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5021</v>
      </c>
      <c r="C65" s="10">
        <f>(B65/$B$64)*100</f>
        <v>59.3078195133475</v>
      </c>
      <c r="E65" s="1" t="s">
        <v>81</v>
      </c>
      <c r="F65" s="97">
        <v>157</v>
      </c>
      <c r="G65" s="101">
        <f t="shared" si="6"/>
        <v>1.852944647704473</v>
      </c>
    </row>
    <row r="66" spans="1:7" ht="12.75">
      <c r="A66" s="4" t="s">
        <v>416</v>
      </c>
      <c r="B66" s="97">
        <v>3412</v>
      </c>
      <c r="C66" s="10">
        <f aca="true" t="shared" si="7" ref="C66:C71">(B66/$B$64)*100</f>
        <v>40.30238601464682</v>
      </c>
      <c r="E66" s="1" t="s">
        <v>82</v>
      </c>
      <c r="F66" s="97">
        <v>40</v>
      </c>
      <c r="G66" s="101">
        <f t="shared" si="6"/>
        <v>0.47208780833234976</v>
      </c>
    </row>
    <row r="67" spans="1:7" ht="12.75">
      <c r="A67" s="4" t="s">
        <v>83</v>
      </c>
      <c r="B67" s="97">
        <v>1024</v>
      </c>
      <c r="C67" s="10">
        <f t="shared" si="7"/>
        <v>12.095440585872904</v>
      </c>
      <c r="E67" s="1" t="s">
        <v>84</v>
      </c>
      <c r="F67" s="97">
        <v>83</v>
      </c>
      <c r="G67" s="101">
        <f t="shared" si="6"/>
        <v>0.9795822022896259</v>
      </c>
    </row>
    <row r="68" spans="1:7" ht="12.75">
      <c r="A68" s="4" t="s">
        <v>85</v>
      </c>
      <c r="B68" s="97">
        <v>2388</v>
      </c>
      <c r="C68" s="10">
        <f t="shared" si="7"/>
        <v>28.20694542877392</v>
      </c>
      <c r="E68" s="1" t="s">
        <v>86</v>
      </c>
      <c r="F68" s="97">
        <v>335</v>
      </c>
      <c r="G68" s="101">
        <f t="shared" si="6"/>
        <v>3.9537353947834295</v>
      </c>
    </row>
    <row r="69" spans="1:7" ht="12.75">
      <c r="A69" s="4" t="s">
        <v>87</v>
      </c>
      <c r="B69" s="97">
        <v>1685</v>
      </c>
      <c r="C69" s="10">
        <f t="shared" si="7"/>
        <v>19.90314197968344</v>
      </c>
      <c r="E69" s="1" t="s">
        <v>88</v>
      </c>
      <c r="F69" s="97">
        <v>74</v>
      </c>
      <c r="G69" s="101">
        <f t="shared" si="6"/>
        <v>0.8733624454148471</v>
      </c>
    </row>
    <row r="70" spans="1:7" ht="12.75">
      <c r="A70" s="4" t="s">
        <v>89</v>
      </c>
      <c r="B70" s="97">
        <v>703</v>
      </c>
      <c r="C70" s="10">
        <f t="shared" si="7"/>
        <v>8.30380344909048</v>
      </c>
      <c r="E70" s="1" t="s">
        <v>90</v>
      </c>
      <c r="F70" s="97">
        <v>19</v>
      </c>
      <c r="G70" s="101">
        <f t="shared" si="6"/>
        <v>0.2242417089578662</v>
      </c>
    </row>
    <row r="71" spans="1:7" ht="12.75">
      <c r="A71" s="7" t="s">
        <v>417</v>
      </c>
      <c r="B71" s="103">
        <v>33</v>
      </c>
      <c r="C71" s="40">
        <f t="shared" si="7"/>
        <v>0.38979447200566975</v>
      </c>
      <c r="D71" s="41"/>
      <c r="E71" s="9" t="s">
        <v>91</v>
      </c>
      <c r="F71" s="103">
        <v>615</v>
      </c>
      <c r="G71" s="104">
        <f t="shared" si="6"/>
        <v>7.258350053109878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8461</v>
      </c>
      <c r="C9" s="81">
        <f>(B9/$B$9)*100</f>
        <v>100</v>
      </c>
      <c r="D9" s="65"/>
      <c r="E9" s="79" t="s">
        <v>103</v>
      </c>
      <c r="F9" s="80">
        <v>5685</v>
      </c>
      <c r="G9" s="81">
        <f>(F9/$F$9)*100</f>
        <v>100</v>
      </c>
    </row>
    <row r="10" spans="1:7" ht="12.75">
      <c r="A10" s="82" t="s">
        <v>104</v>
      </c>
      <c r="B10" s="97">
        <v>829</v>
      </c>
      <c r="C10" s="105">
        <f>(B10/$B$9)*100</f>
        <v>9.797896229760076</v>
      </c>
      <c r="D10" s="65"/>
      <c r="E10" s="78" t="s">
        <v>105</v>
      </c>
      <c r="F10" s="97">
        <v>662</v>
      </c>
      <c r="G10" s="105">
        <f aca="true" t="shared" si="0" ref="G10:G19">(F10/$F$9)*100</f>
        <v>11.644678979771328</v>
      </c>
    </row>
    <row r="11" spans="1:7" ht="12.75">
      <c r="A11" s="82" t="s">
        <v>106</v>
      </c>
      <c r="B11" s="97">
        <v>829</v>
      </c>
      <c r="C11" s="105">
        <f aca="true" t="shared" si="1" ref="C11:C16">(B11/$B$9)*100</f>
        <v>9.797896229760076</v>
      </c>
      <c r="D11" s="65"/>
      <c r="E11" s="78" t="s">
        <v>107</v>
      </c>
      <c r="F11" s="97">
        <v>818</v>
      </c>
      <c r="G11" s="105">
        <f t="shared" si="0"/>
        <v>14.388742304309588</v>
      </c>
    </row>
    <row r="12" spans="1:7" ht="12.75">
      <c r="A12" s="82" t="s">
        <v>108</v>
      </c>
      <c r="B12" s="97">
        <v>692</v>
      </c>
      <c r="C12" s="105">
        <f>(B12/$B$9)*100</f>
        <v>8.17870228105425</v>
      </c>
      <c r="D12" s="65"/>
      <c r="E12" s="78" t="s">
        <v>109</v>
      </c>
      <c r="F12" s="97">
        <v>1684</v>
      </c>
      <c r="G12" s="105">
        <f t="shared" si="0"/>
        <v>29.621811785400176</v>
      </c>
    </row>
    <row r="13" spans="1:7" ht="12.75">
      <c r="A13" s="82" t="s">
        <v>110</v>
      </c>
      <c r="B13" s="97">
        <v>137</v>
      </c>
      <c r="C13" s="105">
        <f>(B13/$B$9)*100</f>
        <v>1.6191939487058267</v>
      </c>
      <c r="D13" s="65"/>
      <c r="E13" s="78" t="s">
        <v>111</v>
      </c>
      <c r="F13" s="97">
        <v>1029</v>
      </c>
      <c r="G13" s="105">
        <f t="shared" si="0"/>
        <v>18.100263852242744</v>
      </c>
    </row>
    <row r="14" spans="1:7" ht="12.75">
      <c r="A14" s="82" t="s">
        <v>112</v>
      </c>
      <c r="B14" s="109">
        <v>16.5</v>
      </c>
      <c r="C14" s="112" t="s">
        <v>420</v>
      </c>
      <c r="D14" s="65"/>
      <c r="E14" s="78" t="s">
        <v>113</v>
      </c>
      <c r="F14" s="97">
        <v>746</v>
      </c>
      <c r="G14" s="105">
        <f t="shared" si="0"/>
        <v>13.122251539138082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507</v>
      </c>
      <c r="G15" s="105">
        <f t="shared" si="0"/>
        <v>8.918205804749341</v>
      </c>
    </row>
    <row r="16" spans="1:7" ht="12.75">
      <c r="A16" s="82" t="s">
        <v>226</v>
      </c>
      <c r="B16" s="97">
        <v>7632</v>
      </c>
      <c r="C16" s="105">
        <f t="shared" si="1"/>
        <v>90.20210377023993</v>
      </c>
      <c r="D16" s="65"/>
      <c r="E16" s="78" t="s">
        <v>227</v>
      </c>
      <c r="F16" s="97">
        <v>80</v>
      </c>
      <c r="G16" s="105">
        <f t="shared" si="0"/>
        <v>1.4072119613016711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68</v>
      </c>
      <c r="G17" s="105">
        <f t="shared" si="0"/>
        <v>1.1961301671064204</v>
      </c>
    </row>
    <row r="18" spans="1:7" ht="12.75">
      <c r="A18" s="77" t="s">
        <v>229</v>
      </c>
      <c r="B18" s="80">
        <v>5416</v>
      </c>
      <c r="C18" s="81">
        <f>(B18/$B$18)*100</f>
        <v>100</v>
      </c>
      <c r="D18" s="65"/>
      <c r="E18" s="78" t="s">
        <v>329</v>
      </c>
      <c r="F18" s="97">
        <v>22</v>
      </c>
      <c r="G18" s="105">
        <f t="shared" si="0"/>
        <v>0.38698328935795956</v>
      </c>
    </row>
    <row r="19" spans="1:9" ht="12.75">
      <c r="A19" s="82" t="s">
        <v>104</v>
      </c>
      <c r="B19" s="97">
        <v>411</v>
      </c>
      <c r="C19" s="105">
        <f>(B19/$B$18)*100</f>
        <v>7.588626292466766</v>
      </c>
      <c r="D19" s="65"/>
      <c r="E19" s="78" t="s">
        <v>328</v>
      </c>
      <c r="F19" s="98">
        <v>69</v>
      </c>
      <c r="G19" s="105">
        <f t="shared" si="0"/>
        <v>1.2137203166226913</v>
      </c>
      <c r="I19" s="118"/>
    </row>
    <row r="20" spans="1:7" ht="12.75">
      <c r="A20" s="82" t="s">
        <v>106</v>
      </c>
      <c r="B20" s="97">
        <v>411</v>
      </c>
      <c r="C20" s="105">
        <f>(B20/$B$18)*100</f>
        <v>7.588626292466766</v>
      </c>
      <c r="D20" s="65"/>
      <c r="E20" s="78" t="s">
        <v>230</v>
      </c>
      <c r="F20" s="97">
        <v>22615</v>
      </c>
      <c r="G20" s="112" t="s">
        <v>420</v>
      </c>
    </row>
    <row r="21" spans="1:7" ht="12.75">
      <c r="A21" s="82" t="s">
        <v>108</v>
      </c>
      <c r="B21" s="97">
        <v>359</v>
      </c>
      <c r="C21" s="105">
        <f>(B21/$B$18)*100</f>
        <v>6.628508124076809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902</v>
      </c>
      <c r="G22" s="105">
        <f>(F22/$F$9)*100</f>
        <v>15.866314863676342</v>
      </c>
    </row>
    <row r="23" spans="1:7" ht="12.75">
      <c r="A23" s="77" t="s">
        <v>232</v>
      </c>
      <c r="B23" s="80">
        <v>7</v>
      </c>
      <c r="C23" s="81">
        <f>(B23/$B$23)*100</f>
        <v>100</v>
      </c>
      <c r="D23" s="65"/>
      <c r="E23" s="78" t="s">
        <v>233</v>
      </c>
      <c r="F23" s="97">
        <v>22412</v>
      </c>
      <c r="G23" s="112" t="s">
        <v>420</v>
      </c>
    </row>
    <row r="24" spans="1:7" ht="12.75">
      <c r="A24" s="82" t="s">
        <v>234</v>
      </c>
      <c r="B24" s="97">
        <v>7</v>
      </c>
      <c r="C24" s="105">
        <f>(B24/$B$23)*100</f>
        <v>100</v>
      </c>
      <c r="D24" s="65"/>
      <c r="E24" s="78" t="s">
        <v>235</v>
      </c>
      <c r="F24" s="97">
        <v>4986</v>
      </c>
      <c r="G24" s="105">
        <f>(F24/$F$9)*100</f>
        <v>87.70448548812665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12554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212</v>
      </c>
      <c r="G26" s="105">
        <f>(F26/$F$9)*100</f>
        <v>3.7291116974494285</v>
      </c>
    </row>
    <row r="27" spans="1:7" ht="12.75">
      <c r="A27" s="77" t="s">
        <v>244</v>
      </c>
      <c r="B27" s="80">
        <v>679</v>
      </c>
      <c r="C27" s="81">
        <f>(B27/$B$27)*100</f>
        <v>100</v>
      </c>
      <c r="D27" s="65"/>
      <c r="E27" s="78" t="s">
        <v>237</v>
      </c>
      <c r="F27" s="98">
        <v>6623</v>
      </c>
      <c r="G27" s="112" t="s">
        <v>420</v>
      </c>
    </row>
    <row r="28" spans="1:7" ht="12.75">
      <c r="A28" s="82" t="s">
        <v>245</v>
      </c>
      <c r="B28" s="97">
        <v>599</v>
      </c>
      <c r="C28" s="105">
        <f aca="true" t="shared" si="2" ref="C28:C33">(B28/$B$27)*100</f>
        <v>88.2179675994109</v>
      </c>
      <c r="D28" s="65"/>
      <c r="E28" s="78" t="s">
        <v>238</v>
      </c>
      <c r="F28" s="97">
        <v>81</v>
      </c>
      <c r="G28" s="105">
        <f>(F28/$F$9)*100</f>
        <v>1.424802110817942</v>
      </c>
    </row>
    <row r="29" spans="1:7" ht="12.75">
      <c r="A29" s="82" t="s">
        <v>246</v>
      </c>
      <c r="B29" s="97">
        <v>37</v>
      </c>
      <c r="C29" s="105">
        <f t="shared" si="2"/>
        <v>5.44918998527246</v>
      </c>
      <c r="D29" s="65"/>
      <c r="E29" s="78" t="s">
        <v>239</v>
      </c>
      <c r="F29" s="97">
        <v>4049</v>
      </c>
      <c r="G29" s="112" t="s">
        <v>420</v>
      </c>
    </row>
    <row r="30" spans="1:7" ht="12.75">
      <c r="A30" s="82" t="s">
        <v>247</v>
      </c>
      <c r="B30" s="97">
        <v>0</v>
      </c>
      <c r="C30" s="105">
        <f t="shared" si="2"/>
        <v>0</v>
      </c>
      <c r="D30" s="65"/>
      <c r="E30" s="78" t="s">
        <v>240</v>
      </c>
      <c r="F30" s="97">
        <v>2933</v>
      </c>
      <c r="G30" s="105">
        <f>(F30/$F$9)*100</f>
        <v>51.59190853122252</v>
      </c>
    </row>
    <row r="31" spans="1:7" ht="12.75">
      <c r="A31" s="82" t="s">
        <v>274</v>
      </c>
      <c r="B31" s="97">
        <v>18</v>
      </c>
      <c r="C31" s="105">
        <f t="shared" si="2"/>
        <v>2.6509572901325478</v>
      </c>
      <c r="D31" s="65"/>
      <c r="E31" s="78" t="s">
        <v>241</v>
      </c>
      <c r="F31" s="97">
        <v>16924</v>
      </c>
      <c r="G31" s="112" t="s">
        <v>420</v>
      </c>
    </row>
    <row r="32" spans="1:7" ht="12.75">
      <c r="A32" s="82" t="s">
        <v>248</v>
      </c>
      <c r="B32" s="97">
        <v>7</v>
      </c>
      <c r="C32" s="105">
        <f t="shared" si="2"/>
        <v>1.0309278350515463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18</v>
      </c>
      <c r="C33" s="105">
        <f t="shared" si="2"/>
        <v>2.6509572901325478</v>
      </c>
      <c r="D33" s="65"/>
      <c r="E33" s="79" t="s">
        <v>243</v>
      </c>
      <c r="F33" s="80">
        <v>2292</v>
      </c>
      <c r="G33" s="81">
        <f>(F33/$F$33)*100</f>
        <v>100</v>
      </c>
    </row>
    <row r="34" spans="1:7" ht="12.75">
      <c r="A34" s="82" t="s">
        <v>250</v>
      </c>
      <c r="B34" s="109">
        <v>33.6</v>
      </c>
      <c r="C34" s="112" t="s">
        <v>420</v>
      </c>
      <c r="D34" s="65"/>
      <c r="E34" s="78" t="s">
        <v>105</v>
      </c>
      <c r="F34" s="97">
        <v>42</v>
      </c>
      <c r="G34" s="105">
        <f aca="true" t="shared" si="3" ref="G34:G43">(F34/$F$33)*100</f>
        <v>1.832460732984293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148</v>
      </c>
      <c r="G35" s="105">
        <f t="shared" si="3"/>
        <v>6.457242582897033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538</v>
      </c>
      <c r="G36" s="105">
        <f t="shared" si="3"/>
        <v>23.472949389179757</v>
      </c>
    </row>
    <row r="37" spans="1:7" ht="12.75">
      <c r="A37" s="77" t="s">
        <v>253</v>
      </c>
      <c r="B37" s="80">
        <v>692</v>
      </c>
      <c r="C37" s="81">
        <f>(B37/$B$37)*100</f>
        <v>100</v>
      </c>
      <c r="D37" s="65"/>
      <c r="E37" s="78" t="s">
        <v>111</v>
      </c>
      <c r="F37" s="97">
        <v>581</v>
      </c>
      <c r="G37" s="105">
        <f t="shared" si="3"/>
        <v>25.349040139616058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479</v>
      </c>
      <c r="G38" s="105">
        <f t="shared" si="3"/>
        <v>20.898778359511343</v>
      </c>
    </row>
    <row r="39" spans="1:7" ht="12.75">
      <c r="A39" s="82" t="s">
        <v>256</v>
      </c>
      <c r="B39" s="98">
        <v>138</v>
      </c>
      <c r="C39" s="105">
        <f>(B39/$B$37)*100</f>
        <v>19.942196531791907</v>
      </c>
      <c r="D39" s="65"/>
      <c r="E39" s="78" t="s">
        <v>115</v>
      </c>
      <c r="F39" s="97">
        <v>329</v>
      </c>
      <c r="G39" s="105">
        <f t="shared" si="3"/>
        <v>14.354275741710296</v>
      </c>
    </row>
    <row r="40" spans="1:7" ht="12.75">
      <c r="A40" s="82" t="s">
        <v>257</v>
      </c>
      <c r="B40" s="98">
        <v>122</v>
      </c>
      <c r="C40" s="105">
        <f>(B40/$B$37)*100</f>
        <v>17.63005780346821</v>
      </c>
      <c r="D40" s="65"/>
      <c r="E40" s="78" t="s">
        <v>227</v>
      </c>
      <c r="F40" s="97">
        <v>61</v>
      </c>
      <c r="G40" s="105">
        <f t="shared" si="3"/>
        <v>2.661431064572426</v>
      </c>
    </row>
    <row r="41" spans="1:7" ht="12.75">
      <c r="A41" s="82" t="s">
        <v>259</v>
      </c>
      <c r="B41" s="98">
        <v>261</v>
      </c>
      <c r="C41" s="105">
        <f>(B41/$B$37)*100</f>
        <v>37.716763005780344</v>
      </c>
      <c r="D41" s="65"/>
      <c r="E41" s="78" t="s">
        <v>228</v>
      </c>
      <c r="F41" s="97">
        <v>51</v>
      </c>
      <c r="G41" s="105">
        <f t="shared" si="3"/>
        <v>2.225130890052356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13</v>
      </c>
      <c r="G42" s="105">
        <f t="shared" si="3"/>
        <v>0.5671902268760907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50</v>
      </c>
      <c r="G43" s="105">
        <f t="shared" si="3"/>
        <v>2.181500872600349</v>
      </c>
    </row>
    <row r="44" spans="1:7" ht="12.75">
      <c r="A44" s="82" t="s">
        <v>13</v>
      </c>
      <c r="B44" s="98">
        <v>49</v>
      </c>
      <c r="C44" s="105">
        <f>(B44/$B$37)*100</f>
        <v>7.08092485549133</v>
      </c>
      <c r="D44" s="65"/>
      <c r="E44" s="78" t="s">
        <v>252</v>
      </c>
      <c r="F44" s="97">
        <v>30617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122</v>
      </c>
      <c r="C46" s="105">
        <f>(B46/$B$37)*100</f>
        <v>17.63005780346821</v>
      </c>
      <c r="D46" s="65"/>
      <c r="E46" s="78" t="s">
        <v>255</v>
      </c>
      <c r="F46" s="97">
        <v>23841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33875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26359</v>
      </c>
      <c r="G49" s="114" t="s">
        <v>420</v>
      </c>
    </row>
    <row r="50" spans="1:7" ht="13.5" thickTop="1">
      <c r="A50" s="82" t="s">
        <v>275</v>
      </c>
      <c r="B50" s="98">
        <v>37</v>
      </c>
      <c r="C50" s="105">
        <f t="shared" si="4"/>
        <v>5.346820809248555</v>
      </c>
      <c r="D50" s="65"/>
      <c r="E50" s="78"/>
      <c r="F50" s="86"/>
      <c r="G50" s="85"/>
    </row>
    <row r="51" spans="1:7" ht="12.75">
      <c r="A51" s="82" t="s">
        <v>276</v>
      </c>
      <c r="B51" s="98">
        <v>46</v>
      </c>
      <c r="C51" s="105">
        <f t="shared" si="4"/>
        <v>6.6473988439306355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16</v>
      </c>
      <c r="C52" s="105">
        <f t="shared" si="4"/>
        <v>2.312138728323699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141</v>
      </c>
      <c r="C53" s="105">
        <f t="shared" si="4"/>
        <v>20.3757225433526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52</v>
      </c>
      <c r="C54" s="105">
        <f t="shared" si="4"/>
        <v>7.514450867052023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8</v>
      </c>
      <c r="C55" s="105">
        <f t="shared" si="4"/>
        <v>1.1560693641618496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67</v>
      </c>
      <c r="C57" s="105">
        <f>(B57/$B$37)*100</f>
        <v>9.68208092485549</v>
      </c>
      <c r="D57" s="65"/>
      <c r="E57" s="79" t="s">
        <v>243</v>
      </c>
      <c r="F57" s="80">
        <v>51</v>
      </c>
      <c r="G57" s="81">
        <f>(F57/L57)*100</f>
        <v>2.225130890052356</v>
      </c>
      <c r="H57" s="79" t="s">
        <v>243</v>
      </c>
      <c r="L57" s="15">
        <v>2292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8</v>
      </c>
    </row>
    <row r="59" spans="1:12" ht="12.75">
      <c r="A59" s="82" t="s">
        <v>271</v>
      </c>
      <c r="B59" s="98">
        <v>36</v>
      </c>
      <c r="C59" s="105">
        <f>(B59/$B$37)*100</f>
        <v>5.202312138728324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5</v>
      </c>
    </row>
    <row r="60" spans="1:7" ht="12.75">
      <c r="A60" s="82" t="s">
        <v>272</v>
      </c>
      <c r="B60" s="98">
        <v>152</v>
      </c>
      <c r="C60" s="105">
        <f>(B60/$B$37)*100</f>
        <v>21.965317919075144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8</v>
      </c>
      <c r="C62" s="105">
        <f>(B62/$B$37)*100</f>
        <v>1.1560693641618496</v>
      </c>
      <c r="D62" s="65"/>
      <c r="E62" s="79" t="s">
        <v>282</v>
      </c>
      <c r="F62" s="80">
        <v>9</v>
      </c>
      <c r="G62" s="81">
        <f>(F62/L62)*100</f>
        <v>5.232558139534884</v>
      </c>
      <c r="H62" s="79" t="s">
        <v>116</v>
      </c>
      <c r="L62" s="15">
        <v>172</v>
      </c>
    </row>
    <row r="63" spans="1:12" ht="12.75">
      <c r="A63" s="61" t="s">
        <v>15</v>
      </c>
      <c r="B63" s="98">
        <v>78</v>
      </c>
      <c r="C63" s="105">
        <f>(B63/$B$37)*100</f>
        <v>11.271676300578035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51</v>
      </c>
      <c r="C64" s="105">
        <f>(B64/$B$37)*100</f>
        <v>7.369942196531793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589</v>
      </c>
      <c r="G66" s="81">
        <f aca="true" t="shared" si="5" ref="G66:G71">(F66/L66)*100</f>
        <v>7.081880485752073</v>
      </c>
      <c r="H66" s="79" t="s">
        <v>283</v>
      </c>
      <c r="L66" s="15">
        <v>8317</v>
      </c>
    </row>
    <row r="67" spans="1:12" ht="12.75">
      <c r="A67" s="82" t="s">
        <v>285</v>
      </c>
      <c r="B67" s="97">
        <v>492</v>
      </c>
      <c r="C67" s="105">
        <f>(B67/$B$37)*100</f>
        <v>71.09826589595376</v>
      </c>
      <c r="D67" s="65"/>
      <c r="E67" s="78" t="s">
        <v>421</v>
      </c>
      <c r="F67" s="97">
        <v>589</v>
      </c>
      <c r="G67" s="105">
        <f t="shared" si="5"/>
        <v>7.094675981691159</v>
      </c>
      <c r="H67" s="78" t="s">
        <v>421</v>
      </c>
      <c r="L67" s="15">
        <v>8302</v>
      </c>
    </row>
    <row r="68" spans="1:12" ht="12.75">
      <c r="A68" s="82" t="s">
        <v>287</v>
      </c>
      <c r="B68" s="97">
        <v>117</v>
      </c>
      <c r="C68" s="105">
        <f>(B68/$B$37)*100</f>
        <v>16.907514450867055</v>
      </c>
      <c r="D68" s="65"/>
      <c r="E68" s="78" t="s">
        <v>286</v>
      </c>
      <c r="F68" s="97">
        <v>396</v>
      </c>
      <c r="G68" s="105">
        <f t="shared" si="5"/>
        <v>5.761676123963335</v>
      </c>
      <c r="H68" s="78" t="s">
        <v>286</v>
      </c>
      <c r="L68" s="15">
        <v>6873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15</v>
      </c>
    </row>
    <row r="70" spans="1:12" ht="12.75">
      <c r="A70" s="82" t="s">
        <v>98</v>
      </c>
      <c r="B70" s="97">
        <v>74</v>
      </c>
      <c r="C70" s="105">
        <f>(B70/$B$37)*100</f>
        <v>10.69364161849711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8</v>
      </c>
    </row>
    <row r="71" spans="1:12" ht="13.5" thickBot="1">
      <c r="A71" s="90" t="s">
        <v>93</v>
      </c>
      <c r="B71" s="110">
        <v>9</v>
      </c>
      <c r="C71" s="111">
        <f>(B71/$B$37)*100</f>
        <v>1.300578034682081</v>
      </c>
      <c r="D71" s="91"/>
      <c r="E71" s="92" t="s">
        <v>290</v>
      </c>
      <c r="F71" s="110">
        <v>483</v>
      </c>
      <c r="G71" s="119">
        <f t="shared" si="5"/>
        <v>13.756764454571346</v>
      </c>
      <c r="H71" s="92" t="s">
        <v>290</v>
      </c>
      <c r="L71" s="15">
        <v>3511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6503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5742</v>
      </c>
      <c r="G9" s="81">
        <f>(F9/$F$9)*100</f>
        <v>100</v>
      </c>
      <c r="I9" s="53"/>
    </row>
    <row r="10" spans="1:7" ht="12.75">
      <c r="A10" s="36" t="s">
        <v>296</v>
      </c>
      <c r="B10" s="97">
        <v>1542</v>
      </c>
      <c r="C10" s="105">
        <f aca="true" t="shared" si="0" ref="C10:C18">(B10/$B$8)*100</f>
        <v>23.712132861756114</v>
      </c>
      <c r="E10" s="32" t="s">
        <v>297</v>
      </c>
      <c r="F10" s="97">
        <v>5732</v>
      </c>
      <c r="G10" s="105">
        <f>(F10/$F$9)*100</f>
        <v>99.82584465343086</v>
      </c>
    </row>
    <row r="11" spans="1:7" ht="12.75">
      <c r="A11" s="36" t="s">
        <v>298</v>
      </c>
      <c r="B11" s="97">
        <v>3034</v>
      </c>
      <c r="C11" s="105">
        <f t="shared" si="0"/>
        <v>46.65538982008304</v>
      </c>
      <c r="E11" s="32" t="s">
        <v>299</v>
      </c>
      <c r="F11" s="97">
        <v>3</v>
      </c>
      <c r="G11" s="105">
        <f>(F11/$F$9)*100</f>
        <v>0.052246603970741906</v>
      </c>
    </row>
    <row r="12" spans="1:7" ht="12.75">
      <c r="A12" s="36" t="s">
        <v>300</v>
      </c>
      <c r="B12" s="97">
        <v>707</v>
      </c>
      <c r="C12" s="105">
        <f t="shared" si="0"/>
        <v>10.871905274488698</v>
      </c>
      <c r="E12" s="32" t="s">
        <v>301</v>
      </c>
      <c r="F12" s="97">
        <v>7</v>
      </c>
      <c r="G12" s="105">
        <f>(F12/$F$9)*100</f>
        <v>0.12190874259839776</v>
      </c>
    </row>
    <row r="13" spans="1:7" ht="12.75">
      <c r="A13" s="36" t="s">
        <v>302</v>
      </c>
      <c r="B13" s="97">
        <v>864</v>
      </c>
      <c r="C13" s="105">
        <f t="shared" si="0"/>
        <v>13.286175611256343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150</v>
      </c>
      <c r="C14" s="105">
        <f t="shared" si="0"/>
        <v>2.3066277102875596</v>
      </c>
      <c r="E14" s="42" t="s">
        <v>304</v>
      </c>
      <c r="F14" s="80">
        <v>3916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206</v>
      </c>
      <c r="C16" s="105">
        <f t="shared" si="0"/>
        <v>3.167768722128249</v>
      </c>
      <c r="E16" s="1" t="s">
        <v>308</v>
      </c>
      <c r="F16" s="97">
        <v>1850</v>
      </c>
      <c r="G16" s="105">
        <f>(F16/$F$14)*100</f>
        <v>47.24208375893769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1740</v>
      </c>
      <c r="G17" s="105">
        <f aca="true" t="shared" si="1" ref="G17:G23">(F17/$F$14)*100</f>
        <v>44.43309499489275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277</v>
      </c>
      <c r="G18" s="105">
        <f t="shared" si="1"/>
        <v>7.073544433094995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49</v>
      </c>
      <c r="G19" s="105">
        <f t="shared" si="1"/>
        <v>1.251276813074566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63</v>
      </c>
      <c r="C21" s="105">
        <f aca="true" t="shared" si="2" ref="C21:C28">(B21/$B$8)*100</f>
        <v>0.9687836383207751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256</v>
      </c>
      <c r="C22" s="105">
        <f t="shared" si="2"/>
        <v>3.9366446255574354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211</v>
      </c>
      <c r="C23" s="105">
        <f t="shared" si="2"/>
        <v>3.244656312471167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1050</v>
      </c>
      <c r="C24" s="105">
        <f t="shared" si="2"/>
        <v>16.146393972012916</v>
      </c>
      <c r="E24" s="1" t="s">
        <v>322</v>
      </c>
      <c r="F24" s="97">
        <v>52100</v>
      </c>
      <c r="G24" s="112" t="s">
        <v>420</v>
      </c>
    </row>
    <row r="25" spans="1:7" ht="12.75">
      <c r="A25" s="36" t="s">
        <v>323</v>
      </c>
      <c r="B25" s="97">
        <v>3889</v>
      </c>
      <c r="C25" s="105">
        <f t="shared" si="2"/>
        <v>59.80316776872213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839</v>
      </c>
      <c r="C26" s="105">
        <f t="shared" si="2"/>
        <v>12.901737659541752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116</v>
      </c>
      <c r="C27" s="105">
        <f t="shared" si="2"/>
        <v>1.7837920959557128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79</v>
      </c>
      <c r="C28" s="105">
        <f t="shared" si="2"/>
        <v>1.2148239274181147</v>
      </c>
      <c r="E28" s="32" t="s">
        <v>335</v>
      </c>
      <c r="F28" s="97">
        <v>483</v>
      </c>
      <c r="G28" s="105">
        <f aca="true" t="shared" si="3" ref="G28:G35">(F28/$F$14)*100</f>
        <v>12.334014300306436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88</v>
      </c>
      <c r="G30" s="105">
        <f t="shared" si="3"/>
        <v>2.247191011235955</v>
      </c>
    </row>
    <row r="31" spans="1:7" ht="12.75">
      <c r="A31" s="36" t="s">
        <v>339</v>
      </c>
      <c r="B31" s="97">
        <v>162</v>
      </c>
      <c r="C31" s="105">
        <f aca="true" t="shared" si="4" ref="C31:C39">(B31/$B$8)*100</f>
        <v>2.4911579271105646</v>
      </c>
      <c r="E31" s="32" t="s">
        <v>340</v>
      </c>
      <c r="F31" s="97">
        <v>163</v>
      </c>
      <c r="G31" s="105">
        <f t="shared" si="3"/>
        <v>4.162410623084781</v>
      </c>
    </row>
    <row r="32" spans="1:7" ht="12.75">
      <c r="A32" s="36" t="s">
        <v>341</v>
      </c>
      <c r="B32" s="97">
        <v>146</v>
      </c>
      <c r="C32" s="105">
        <f t="shared" si="4"/>
        <v>2.245117638013225</v>
      </c>
      <c r="E32" s="32" t="s">
        <v>342</v>
      </c>
      <c r="F32" s="97">
        <v>128</v>
      </c>
      <c r="G32" s="105">
        <f t="shared" si="3"/>
        <v>3.268641470888662</v>
      </c>
    </row>
    <row r="33" spans="1:7" ht="12.75">
      <c r="A33" s="36" t="s">
        <v>343</v>
      </c>
      <c r="B33" s="97">
        <v>990</v>
      </c>
      <c r="C33" s="105">
        <f t="shared" si="4"/>
        <v>15.223742887897892</v>
      </c>
      <c r="E33" s="32" t="s">
        <v>344</v>
      </c>
      <c r="F33" s="97">
        <v>76</v>
      </c>
      <c r="G33" s="105">
        <f t="shared" si="3"/>
        <v>1.940755873340143</v>
      </c>
    </row>
    <row r="34" spans="1:7" ht="12.75">
      <c r="A34" s="36" t="s">
        <v>345</v>
      </c>
      <c r="B34" s="97">
        <v>2812</v>
      </c>
      <c r="C34" s="105">
        <f t="shared" si="4"/>
        <v>43.24158080885745</v>
      </c>
      <c r="E34" s="32" t="s">
        <v>346</v>
      </c>
      <c r="F34" s="97">
        <v>17</v>
      </c>
      <c r="G34" s="105">
        <f t="shared" si="3"/>
        <v>0.43411644535240035</v>
      </c>
    </row>
    <row r="35" spans="1:7" ht="12.75">
      <c r="A35" s="36" t="s">
        <v>347</v>
      </c>
      <c r="B35" s="97">
        <v>1731</v>
      </c>
      <c r="C35" s="105">
        <f t="shared" si="4"/>
        <v>26.61848377671844</v>
      </c>
      <c r="E35" s="32" t="s">
        <v>348</v>
      </c>
      <c r="F35" s="97">
        <v>11</v>
      </c>
      <c r="G35" s="105">
        <f t="shared" si="3"/>
        <v>0.2808988764044944</v>
      </c>
    </row>
    <row r="36" spans="1:7" ht="12.75">
      <c r="A36" s="36" t="s">
        <v>349</v>
      </c>
      <c r="B36" s="97">
        <v>535</v>
      </c>
      <c r="C36" s="105">
        <f t="shared" si="4"/>
        <v>8.226972166692297</v>
      </c>
      <c r="E36" s="32" t="s">
        <v>350</v>
      </c>
      <c r="F36" s="97">
        <v>691</v>
      </c>
      <c r="G36" s="112" t="s">
        <v>420</v>
      </c>
    </row>
    <row r="37" spans="1:7" ht="12.75">
      <c r="A37" s="36" t="s">
        <v>351</v>
      </c>
      <c r="B37" s="97">
        <v>92</v>
      </c>
      <c r="C37" s="105">
        <f t="shared" si="4"/>
        <v>1.4147316623097033</v>
      </c>
      <c r="E37" s="32" t="s">
        <v>352</v>
      </c>
      <c r="F37" s="97">
        <v>3433</v>
      </c>
      <c r="G37" s="105">
        <f>(F37/$F$14)*100</f>
        <v>87.66598569969356</v>
      </c>
    </row>
    <row r="38" spans="1:7" ht="12.75">
      <c r="A38" s="36" t="s">
        <v>353</v>
      </c>
      <c r="B38" s="97">
        <v>18</v>
      </c>
      <c r="C38" s="105">
        <f t="shared" si="4"/>
        <v>0.2767953252345072</v>
      </c>
      <c r="E38" s="32" t="s">
        <v>350</v>
      </c>
      <c r="F38" s="97">
        <v>319</v>
      </c>
      <c r="G38" s="112" t="s">
        <v>420</v>
      </c>
    </row>
    <row r="39" spans="1:7" ht="12.75">
      <c r="A39" s="36" t="s">
        <v>354</v>
      </c>
      <c r="B39" s="97">
        <v>17</v>
      </c>
      <c r="C39" s="105">
        <f t="shared" si="4"/>
        <v>0.2614178071659234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4.2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5742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1586</v>
      </c>
      <c r="G43" s="105">
        <f aca="true" t="shared" si="5" ref="G43:G48">(F43/$F$14)*100</f>
        <v>40.50051072522983</v>
      </c>
    </row>
    <row r="44" spans="1:7" ht="12.75">
      <c r="A44" s="36" t="s">
        <v>368</v>
      </c>
      <c r="B44" s="98">
        <v>519</v>
      </c>
      <c r="C44" s="105">
        <f aca="true" t="shared" si="6" ref="C44:C49">(B44/$B$42)*100</f>
        <v>9.03866248693835</v>
      </c>
      <c r="E44" s="32" t="s">
        <v>369</v>
      </c>
      <c r="F44" s="97">
        <v>668</v>
      </c>
      <c r="G44" s="105">
        <f t="shared" si="5"/>
        <v>17.058222676200206</v>
      </c>
    </row>
    <row r="45" spans="1:7" ht="12.75">
      <c r="A45" s="36" t="s">
        <v>370</v>
      </c>
      <c r="B45" s="98">
        <v>1770</v>
      </c>
      <c r="C45" s="105">
        <f t="shared" si="6"/>
        <v>30.825496342737722</v>
      </c>
      <c r="E45" s="32" t="s">
        <v>371</v>
      </c>
      <c r="F45" s="97">
        <v>467</v>
      </c>
      <c r="G45" s="105">
        <f t="shared" si="5"/>
        <v>11.925434116445352</v>
      </c>
    </row>
    <row r="46" spans="1:7" ht="12.75">
      <c r="A46" s="36" t="s">
        <v>372</v>
      </c>
      <c r="B46" s="98">
        <v>1165</v>
      </c>
      <c r="C46" s="105">
        <f t="shared" si="6"/>
        <v>20.28909787530477</v>
      </c>
      <c r="E46" s="32" t="s">
        <v>373</v>
      </c>
      <c r="F46" s="97">
        <v>369</v>
      </c>
      <c r="G46" s="105">
        <f t="shared" si="5"/>
        <v>9.42288049029622</v>
      </c>
    </row>
    <row r="47" spans="1:7" ht="12.75">
      <c r="A47" s="36" t="s">
        <v>374</v>
      </c>
      <c r="B47" s="97">
        <v>1274</v>
      </c>
      <c r="C47" s="105">
        <f t="shared" si="6"/>
        <v>22.187391152908393</v>
      </c>
      <c r="E47" s="32" t="s">
        <v>375</v>
      </c>
      <c r="F47" s="97">
        <v>228</v>
      </c>
      <c r="G47" s="105">
        <f t="shared" si="5"/>
        <v>5.822267620020429</v>
      </c>
    </row>
    <row r="48" spans="1:7" ht="12.75">
      <c r="A48" s="36" t="s">
        <v>376</v>
      </c>
      <c r="B48" s="97">
        <v>892</v>
      </c>
      <c r="C48" s="105">
        <f t="shared" si="6"/>
        <v>15.53465691396726</v>
      </c>
      <c r="E48" s="32" t="s">
        <v>377</v>
      </c>
      <c r="F48" s="97">
        <v>581</v>
      </c>
      <c r="G48" s="105">
        <f t="shared" si="5"/>
        <v>14.836567926455565</v>
      </c>
    </row>
    <row r="49" spans="1:7" ht="12.75">
      <c r="A49" s="36" t="s">
        <v>378</v>
      </c>
      <c r="B49" s="97">
        <v>122</v>
      </c>
      <c r="C49" s="105">
        <f t="shared" si="6"/>
        <v>2.124695228143504</v>
      </c>
      <c r="E49" s="32" t="s">
        <v>379</v>
      </c>
      <c r="F49" s="97">
        <v>17</v>
      </c>
      <c r="G49" s="105">
        <f>(F49/$F$14)*100</f>
        <v>0.43411644535240035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275</v>
      </c>
      <c r="G51" s="81">
        <f>(F51/F$51)*100</f>
        <v>100</v>
      </c>
    </row>
    <row r="52" spans="1:7" ht="12.75">
      <c r="A52" s="4" t="s">
        <v>382</v>
      </c>
      <c r="B52" s="97">
        <v>1210</v>
      </c>
      <c r="C52" s="105">
        <f>(B52/$B$42)*100</f>
        <v>21.0727969348659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3971</v>
      </c>
      <c r="C53" s="105">
        <f>(B53/$B$42)*100</f>
        <v>69.15708812260536</v>
      </c>
      <c r="E53" s="32" t="s">
        <v>385</v>
      </c>
      <c r="F53" s="97">
        <v>42</v>
      </c>
      <c r="G53" s="105">
        <f>(F53/F$51)*100</f>
        <v>15.272727272727273</v>
      </c>
    </row>
    <row r="54" spans="1:7" ht="12.75">
      <c r="A54" s="4" t="s">
        <v>386</v>
      </c>
      <c r="B54" s="97">
        <v>554</v>
      </c>
      <c r="C54" s="105">
        <f>(B54/$B$42)*100</f>
        <v>9.648206199930339</v>
      </c>
      <c r="E54" s="32" t="s">
        <v>387</v>
      </c>
      <c r="F54" s="97">
        <v>14</v>
      </c>
      <c r="G54" s="105">
        <f aca="true" t="shared" si="7" ref="G54:G60">(F54/F$51)*100</f>
        <v>5.090909090909091</v>
      </c>
    </row>
    <row r="55" spans="1:7" ht="12.75">
      <c r="A55" s="4" t="s">
        <v>388</v>
      </c>
      <c r="B55" s="97">
        <v>7</v>
      </c>
      <c r="C55" s="105">
        <f>(B55/$B$42)*100</f>
        <v>0.12190874259839776</v>
      </c>
      <c r="E55" s="32" t="s">
        <v>389</v>
      </c>
      <c r="F55" s="97">
        <v>34</v>
      </c>
      <c r="G55" s="105">
        <f t="shared" si="7"/>
        <v>12.363636363636363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11</v>
      </c>
      <c r="G56" s="105">
        <f t="shared" si="7"/>
        <v>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41</v>
      </c>
      <c r="G57" s="105">
        <f t="shared" si="7"/>
        <v>14.909090909090908</v>
      </c>
    </row>
    <row r="58" spans="1:7" ht="12.75">
      <c r="A58" s="36" t="s">
        <v>393</v>
      </c>
      <c r="B58" s="97">
        <v>55</v>
      </c>
      <c r="C58" s="105">
        <f aca="true" t="shared" si="8" ref="C58:C66">(B58/$B$42)*100</f>
        <v>0.9578544061302682</v>
      </c>
      <c r="E58" s="32" t="s">
        <v>394</v>
      </c>
      <c r="F58" s="97">
        <v>21</v>
      </c>
      <c r="G58" s="105">
        <f t="shared" si="7"/>
        <v>7.636363636363637</v>
      </c>
    </row>
    <row r="59" spans="1:7" ht="12.75">
      <c r="A59" s="36" t="s">
        <v>395</v>
      </c>
      <c r="B59" s="97">
        <v>33</v>
      </c>
      <c r="C59" s="105">
        <f t="shared" si="8"/>
        <v>0.5747126436781609</v>
      </c>
      <c r="E59" s="32" t="s">
        <v>396</v>
      </c>
      <c r="F59" s="98">
        <v>51</v>
      </c>
      <c r="G59" s="105">
        <f t="shared" si="7"/>
        <v>18.545454545454547</v>
      </c>
    </row>
    <row r="60" spans="1:7" ht="12.75">
      <c r="A60" s="36" t="s">
        <v>397</v>
      </c>
      <c r="B60" s="97">
        <v>5386</v>
      </c>
      <c r="C60" s="105">
        <f t="shared" si="8"/>
        <v>93.80006966213863</v>
      </c>
      <c r="E60" s="32" t="s">
        <v>398</v>
      </c>
      <c r="F60" s="97">
        <v>61</v>
      </c>
      <c r="G60" s="105">
        <f t="shared" si="7"/>
        <v>22.181818181818183</v>
      </c>
    </row>
    <row r="61" spans="1:7" ht="12.75">
      <c r="A61" s="36" t="s">
        <v>399</v>
      </c>
      <c r="B61" s="97">
        <v>268</v>
      </c>
      <c r="C61" s="105">
        <f t="shared" si="8"/>
        <v>4.667363288052943</v>
      </c>
      <c r="E61" s="32" t="s">
        <v>322</v>
      </c>
      <c r="F61" s="97">
        <v>788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38</v>
      </c>
      <c r="G65" s="105">
        <f aca="true" t="shared" si="9" ref="G65:G71">(F65/F$51)*100</f>
        <v>13.818181818181818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22</v>
      </c>
      <c r="G66" s="105">
        <f t="shared" si="9"/>
        <v>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24</v>
      </c>
      <c r="G67" s="105">
        <f t="shared" si="9"/>
        <v>8.727272727272728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16</v>
      </c>
      <c r="G68" s="105">
        <f t="shared" si="9"/>
        <v>5.818181818181818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16</v>
      </c>
      <c r="G69" s="105">
        <f t="shared" si="9"/>
        <v>5.818181818181818</v>
      </c>
    </row>
    <row r="70" spans="1:7" ht="12.75">
      <c r="A70" s="36" t="s">
        <v>410</v>
      </c>
      <c r="B70" s="97">
        <v>7</v>
      </c>
      <c r="C70" s="105">
        <f>(B70/$B$42)*100</f>
        <v>0.12190874259839776</v>
      </c>
      <c r="E70" s="32" t="s">
        <v>377</v>
      </c>
      <c r="F70" s="97">
        <v>75</v>
      </c>
      <c r="G70" s="105">
        <f t="shared" si="9"/>
        <v>27.27272727272727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84</v>
      </c>
      <c r="G71" s="115">
        <f t="shared" si="9"/>
        <v>30.545454545454547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2002-06-24T19:20:06Z</dcterms:modified>
  <cp:category/>
  <cp:version/>
  <cp:contentType/>
  <cp:contentStatus/>
</cp:coreProperties>
</file>