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DP-1" sheetId="1" r:id="rId1"/>
    <sheet name="DP-2" sheetId="2" r:id="rId2"/>
    <sheet name="DP-3" sheetId="3" r:id="rId3"/>
    <sheet name="DP-4" sheetId="4" r:id="rId4"/>
  </sheets>
  <definedNames>
    <definedName name="_xlnm.Print_Area" localSheetId="1">'DP-2'!$A$1:$G$76</definedName>
    <definedName name="_xlnm.Print_Area" localSheetId="2">'DP-3'!$A$1:$G$75</definedName>
    <definedName name="_xlnm.Print_Area" localSheetId="3">'DP-4'!$A$1:$G$71</definedName>
  </definedNames>
  <calcPr fullCalcOnLoad="1"/>
</workbook>
</file>

<file path=xl/sharedStrings.xml><?xml version="1.0" encoding="utf-8"?>
<sst xmlns="http://schemas.openxmlformats.org/spreadsheetml/2006/main" count="676" uniqueCount="437">
  <si>
    <t>Foreign born.............................................................</t>
  </si>
  <si>
    <t xml:space="preserve">         Entered 1990 to March 2000............................................................</t>
  </si>
  <si>
    <t>EDUCATIONAL ATTAINMENT</t>
  </si>
  <si>
    <t xml:space="preserve">     Naturalized citizen.............................................................</t>
  </si>
  <si>
    <t xml:space="preserve">          Population 25 years and over.............................................................</t>
  </si>
  <si>
    <t xml:space="preserve">     Not a citizen..........................................................................</t>
  </si>
  <si>
    <t>Less than 9th grade.............................................................</t>
  </si>
  <si>
    <t>9th to 12th grade, no diploma.............................................................</t>
  </si>
  <si>
    <t>REGION OF BIRTH OF FOREIGN BORN</t>
  </si>
  <si>
    <t>High school graduate (includes equivalency)............................................................</t>
  </si>
  <si>
    <t>Professional, scientific, management, administrative,</t>
  </si>
  <si>
    <t xml:space="preserve">Finance, insurance, real estate, and rental and </t>
  </si>
  <si>
    <t xml:space="preserve">Construction, extraction, and maintenance </t>
  </si>
  <si>
    <t xml:space="preserve">  occupations………………………………………………………………………………..</t>
  </si>
  <si>
    <t xml:space="preserve">Agriculture, forestry, fishing and hunting, and mining……………………. </t>
  </si>
  <si>
    <t>Other services (except public administration)……………………………………….</t>
  </si>
  <si>
    <t xml:space="preserve"> - Represents zero or rounds to zero.  (X) Not applicable.</t>
  </si>
  <si>
    <t>Source:  U.S. Census Bureau, Census 2000</t>
  </si>
  <si>
    <t xml:space="preserve">          Population 15 years and over............................................................</t>
  </si>
  <si>
    <t xml:space="preserve">    Female…………………………………………………………</t>
  </si>
  <si>
    <t>GRANDPARENTS AS CAREGIVERS</t>
  </si>
  <si>
    <t xml:space="preserve">          Grandparent living in household with one or</t>
  </si>
  <si>
    <t xml:space="preserve">             more own grandchildren under 18 years.............................................</t>
  </si>
  <si>
    <t>Grandparent responsible for grandchildren……………………………………………………</t>
  </si>
  <si>
    <t>Some college, no degree.............................................................</t>
  </si>
  <si>
    <t>Europe.........................................................................................</t>
  </si>
  <si>
    <t>Associate degree.............................................................</t>
  </si>
  <si>
    <t>Asia..........................................................................</t>
  </si>
  <si>
    <t>Bachelor's degree.............................................................</t>
  </si>
  <si>
    <t>Africa.........................................................................</t>
  </si>
  <si>
    <t>Graduate or professional degree.............................................................</t>
  </si>
  <si>
    <t>Oceania..........................................................................</t>
  </si>
  <si>
    <t>Latin America.............................................................</t>
  </si>
  <si>
    <t>Percent high school graduate or higher............................................................</t>
  </si>
  <si>
    <t>Northern America.............................................................</t>
  </si>
  <si>
    <t>Percent bachelor's degree or higher............................................................</t>
  </si>
  <si>
    <t>LANGUAGE SPOKEN AT HOME</t>
  </si>
  <si>
    <t>MARITAL STATUS</t>
  </si>
  <si>
    <t xml:space="preserve">          Population 5 years and over.............................................................</t>
  </si>
  <si>
    <t>English only.............................................................</t>
  </si>
  <si>
    <t>Never married...................................................................</t>
  </si>
  <si>
    <t>Language other than English.............................................................</t>
  </si>
  <si>
    <t>Now married, except separated.............................................................</t>
  </si>
  <si>
    <t xml:space="preserve">         Speak English less than "very well".........................................................................................................................</t>
  </si>
  <si>
    <t>Separated.......................................................................</t>
  </si>
  <si>
    <t xml:space="preserve">     Spanish.........................................................................................................................</t>
  </si>
  <si>
    <t>College or graduate school ..................................................................................</t>
  </si>
  <si>
    <t>Widowed........................................................................</t>
  </si>
  <si>
    <t>Divorced..........................................................................</t>
  </si>
  <si>
    <t xml:space="preserve">     Other Indo-European languages.............................................................</t>
  </si>
  <si>
    <t>ANCESTRY (single or multiple)</t>
  </si>
  <si>
    <t>Arab.................................................................................</t>
  </si>
  <si>
    <t>VETERAN STATUS</t>
  </si>
  <si>
    <t xml:space="preserve">          Civilian population 18 years and over.............................................................</t>
  </si>
  <si>
    <t>Danish.................................................................................</t>
  </si>
  <si>
    <t>Civilian veterans.............................................................</t>
  </si>
  <si>
    <t>Dutch.................................................................................</t>
  </si>
  <si>
    <t>English.................................................................................</t>
  </si>
  <si>
    <t>DISABILITY STATUS OF THE CIVILIAN</t>
  </si>
  <si>
    <t xml:space="preserve">  NONINSTITUTIONALIZED POPULATION </t>
  </si>
  <si>
    <t xml:space="preserve">          Population 5 to 20 years.......................................................................</t>
  </si>
  <si>
    <t>German.................................................................................</t>
  </si>
  <si>
    <t>With a disability.......................................................................</t>
  </si>
  <si>
    <t>Greek.................................................................................</t>
  </si>
  <si>
    <t>Hungarian.................................................................................</t>
  </si>
  <si>
    <t xml:space="preserve">          Population 21 to 64 years.......................................................................</t>
  </si>
  <si>
    <t>Italian.................................................................................</t>
  </si>
  <si>
    <t xml:space="preserve">    Percent employed.......................................................................</t>
  </si>
  <si>
    <t>Lithuanian.................................................................................</t>
  </si>
  <si>
    <t>No disability.......................................................................</t>
  </si>
  <si>
    <t>Norwegian.................................................................................</t>
  </si>
  <si>
    <t>Polish.................................................................................</t>
  </si>
  <si>
    <t>Portuguese.................................................................................</t>
  </si>
  <si>
    <t xml:space="preserve">          Population 65 years and over.......................................................................</t>
  </si>
  <si>
    <t>Russian.................................................................................</t>
  </si>
  <si>
    <t>Scotch-Irish.................................................................................</t>
  </si>
  <si>
    <t>Scottish.................................................................................</t>
  </si>
  <si>
    <t>RESIDENCE IN 1995</t>
  </si>
  <si>
    <t>Slovak.................................................................................</t>
  </si>
  <si>
    <t xml:space="preserve">          Population 5 years and over...........................................................</t>
  </si>
  <si>
    <t>Subsaharan African.................................................................................</t>
  </si>
  <si>
    <t>Swedish.................................................................................</t>
  </si>
  <si>
    <t>Swiss.................................................................................</t>
  </si>
  <si>
    <t xml:space="preserve">    Same county.............................................................</t>
  </si>
  <si>
    <t>Ukrainian.................................................................................</t>
  </si>
  <si>
    <t xml:space="preserve">    Different county.............................................................</t>
  </si>
  <si>
    <t>United States or American.................................................................................</t>
  </si>
  <si>
    <t xml:space="preserve">       Same state.............................................................</t>
  </si>
  <si>
    <t>Welsh.................................................................................</t>
  </si>
  <si>
    <t xml:space="preserve">       Different state.............................................................</t>
  </si>
  <si>
    <t>West Indian (excluding Hispanic groups).……….</t>
  </si>
  <si>
    <t>Other ancestries……………………………………………..</t>
  </si>
  <si>
    <t>Transportation and warehousing, and utilities…………………………………….</t>
  </si>
  <si>
    <t>Unpaid family workers……………………………………………………………</t>
  </si>
  <si>
    <t xml:space="preserve">  leasing……………………………………………………………………</t>
  </si>
  <si>
    <t xml:space="preserve">Arts, entertainment, recreation, accommodation and </t>
  </si>
  <si>
    <t xml:space="preserve">  food services……………………………………………………………………..</t>
  </si>
  <si>
    <t xml:space="preserve">Self-employed workers in own not incorporated </t>
  </si>
  <si>
    <t xml:space="preserve">  business..............................................................................…</t>
  </si>
  <si>
    <t xml:space="preserve">Table DP-3.  Profile of Selected Economic Characteristics:  2000                 </t>
  </si>
  <si>
    <t>EMPLOYMENT STATUS</t>
  </si>
  <si>
    <t>INCOME IN 1999</t>
  </si>
  <si>
    <t xml:space="preserve">       Population 16 years and over.................................................................................</t>
  </si>
  <si>
    <t xml:space="preserve">        Households.................................................................................</t>
  </si>
  <si>
    <t>In labor force.................................................................................</t>
  </si>
  <si>
    <t>Less than $10,000.................................................................................</t>
  </si>
  <si>
    <t xml:space="preserve">   Civilian labor force.................................................................................</t>
  </si>
  <si>
    <t>$10,000 to $14,999.................................................................................</t>
  </si>
  <si>
    <t xml:space="preserve">      Employed.................................................................................</t>
  </si>
  <si>
    <t>$15,000 to $24,999.................................................................................</t>
  </si>
  <si>
    <t xml:space="preserve">      Unemployed.................................................................................</t>
  </si>
  <si>
    <t>$25,000 to $34,999.................................................................................</t>
  </si>
  <si>
    <t xml:space="preserve">           Percent of civilian labor force....................................................................</t>
  </si>
  <si>
    <t>$35,000 to $49,999.................................................................................</t>
  </si>
  <si>
    <t xml:space="preserve">    Armed Forces.................................................................................</t>
  </si>
  <si>
    <t>$50,000 to $74,999.................................................................................</t>
  </si>
  <si>
    <t>Families with female householder, no husmand</t>
  </si>
  <si>
    <t>For whom poverty status has been determined</t>
  </si>
  <si>
    <t xml:space="preserve">           Geographic area: Dover Beaches South CDP, Ocean County, New Jersey</t>
  </si>
  <si>
    <r>
      <t xml:space="preserve">[For information on confidentiality protection, nonsampling error, and definitions, see </t>
    </r>
    <r>
      <rPr>
        <u val="single"/>
        <sz val="10"/>
        <rFont val="Arial"/>
        <family val="2"/>
      </rPr>
      <t>http://www.census.gov/prod/www/abs/decenial.html</t>
    </r>
    <r>
      <rPr>
        <sz val="10"/>
        <rFont val="Arial"/>
        <family val="2"/>
      </rPr>
      <t>]</t>
    </r>
  </si>
  <si>
    <t xml:space="preserve">          Total population.................................................................................</t>
  </si>
  <si>
    <t xml:space="preserve">HISPANIC OR LATINO AND RACE </t>
  </si>
  <si>
    <t>SEX AND AGE</t>
  </si>
  <si>
    <t>Male.................................................................................</t>
  </si>
  <si>
    <t>Hispanic or Latino (of any race).................................................................................</t>
  </si>
  <si>
    <t>Female.................................................................................</t>
  </si>
  <si>
    <t xml:space="preserve">     Mexican.................................................................................</t>
  </si>
  <si>
    <t xml:space="preserve">     Puerto Rican.................................................................................</t>
  </si>
  <si>
    <t>Under 5 years.................................................................................</t>
  </si>
  <si>
    <t xml:space="preserve">     Cuban.................................................................................</t>
  </si>
  <si>
    <t>5 to 9 years.................................................................................</t>
  </si>
  <si>
    <t xml:space="preserve">     Other Hispanic or Latino.................................................................................</t>
  </si>
  <si>
    <t>10 to 14 years.................................................................................</t>
  </si>
  <si>
    <t>Not Hispanic or Latino.................................................................................</t>
  </si>
  <si>
    <t>15 to 19 years.................................................................................</t>
  </si>
  <si>
    <t xml:space="preserve">     White alone.................................................................................</t>
  </si>
  <si>
    <t>20 to 24 years.................................................................................</t>
  </si>
  <si>
    <t>25 to 34 years.................................................................................</t>
  </si>
  <si>
    <t>RELATIONSHIP</t>
  </si>
  <si>
    <t>35 to 44 years.................................................................................</t>
  </si>
  <si>
    <t xml:space="preserve">          Total population..........………………………………..</t>
  </si>
  <si>
    <t>45 to 54 years.................................................................................</t>
  </si>
  <si>
    <t>In households.................................................................................</t>
  </si>
  <si>
    <t>55 to 59 years.................................................................................</t>
  </si>
  <si>
    <t xml:space="preserve">     Householder.................................................................................</t>
  </si>
  <si>
    <t>60 to 64 years.................................................................................</t>
  </si>
  <si>
    <t xml:space="preserve">     Spouse.................................................................................</t>
  </si>
  <si>
    <t>65 to 74 years.................................................................................</t>
  </si>
  <si>
    <t xml:space="preserve">     Child.................................................................................</t>
  </si>
  <si>
    <t>75 to 84 years.................................................................................</t>
  </si>
  <si>
    <t xml:space="preserve">         Own child under 18 years.................................................................................</t>
  </si>
  <si>
    <t>85 years and over..............................................................................…</t>
  </si>
  <si>
    <t xml:space="preserve">     Other relatives.................................................................................</t>
  </si>
  <si>
    <t xml:space="preserve">         Under 18 years.................................................................................</t>
  </si>
  <si>
    <t>Median age (years).................................................................................</t>
  </si>
  <si>
    <t xml:space="preserve">     Nonrelatives.................................................................................</t>
  </si>
  <si>
    <t xml:space="preserve">         Unmarried partner.................................................................................</t>
  </si>
  <si>
    <t>In group quarters.................................................................................</t>
  </si>
  <si>
    <t xml:space="preserve">    Male.................................................................................</t>
  </si>
  <si>
    <t xml:space="preserve">     Institutionalized population.................................................................................</t>
  </si>
  <si>
    <t xml:space="preserve">    Female.................................................................................</t>
  </si>
  <si>
    <t xml:space="preserve">     Noninstitutionalized population.................................................................................</t>
  </si>
  <si>
    <t>21 years and over.................................................................................</t>
  </si>
  <si>
    <t>62 years and over.................................................................................</t>
  </si>
  <si>
    <t>HOUSEHOLDS BY TYPE</t>
  </si>
  <si>
    <t>65 years and over.................................................................................</t>
  </si>
  <si>
    <t xml:space="preserve">          Total households.................................................................................</t>
  </si>
  <si>
    <t>Family households (families).................................................................................</t>
  </si>
  <si>
    <t xml:space="preserve">          With own children under 18 years.................................................................................</t>
  </si>
  <si>
    <t xml:space="preserve">     Married-couple family.................................................................................</t>
  </si>
  <si>
    <t xml:space="preserve">RACE </t>
  </si>
  <si>
    <t>One race............................................................................</t>
  </si>
  <si>
    <t xml:space="preserve">     Female householder, no husband present .................................................................................</t>
  </si>
  <si>
    <t xml:space="preserve">     White..............................................................................</t>
  </si>
  <si>
    <t xml:space="preserve">     Black or African American..................................................................</t>
  </si>
  <si>
    <t>Nonfamily households.................................................................................</t>
  </si>
  <si>
    <t xml:space="preserve">     American Indian and Alaska Native.............................................................</t>
  </si>
  <si>
    <t xml:space="preserve">     Householder living alone.................................................................................</t>
  </si>
  <si>
    <t xml:space="preserve">     Asian............................................................................</t>
  </si>
  <si>
    <t xml:space="preserve">          Householder 65 years and over.................................................................................</t>
  </si>
  <si>
    <t xml:space="preserve">         Asian Indian..................................................................</t>
  </si>
  <si>
    <t xml:space="preserve">         Chinese.................................................................</t>
  </si>
  <si>
    <t>Households with individuals under 18 years.................................................................................</t>
  </si>
  <si>
    <t xml:space="preserve">         Filipino.........................................................................</t>
  </si>
  <si>
    <t>Households with individuals 65 years and over.................................................................................</t>
  </si>
  <si>
    <t xml:space="preserve">         Japanese....................................................................</t>
  </si>
  <si>
    <t xml:space="preserve">         Korean..................................................................</t>
  </si>
  <si>
    <t>Average household size.................................................................................</t>
  </si>
  <si>
    <t xml:space="preserve">         Vietnamese.....................................................................</t>
  </si>
  <si>
    <t>Average family size.................................................................................</t>
  </si>
  <si>
    <r>
      <t xml:space="preserve">         Other Asian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>...............................................................…</t>
    </r>
  </si>
  <si>
    <t xml:space="preserve">     Native Hawaiian and Other Pacific Islander.............................................................</t>
  </si>
  <si>
    <t>HOUSING OCCUPANCY</t>
  </si>
  <si>
    <t xml:space="preserve">         Native Hawaiian............................................................</t>
  </si>
  <si>
    <t xml:space="preserve">          Total housing units................................................................................</t>
  </si>
  <si>
    <t xml:space="preserve">         Guamanian or Chamorro.............................................................</t>
  </si>
  <si>
    <t>Occupied housing units.................................................................................</t>
  </si>
  <si>
    <t xml:space="preserve">         Samoan.............................................................</t>
  </si>
  <si>
    <t>Vacant housing units.................................................................................</t>
  </si>
  <si>
    <r>
      <t xml:space="preserve">         Other Pacific Islander 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0"/>
      </rPr>
      <t>..........................................................…</t>
    </r>
  </si>
  <si>
    <t xml:space="preserve">     For seasonal, recreational, or occasional use.................................................................................</t>
  </si>
  <si>
    <t xml:space="preserve">     Some other race.............................................................</t>
  </si>
  <si>
    <t>Two or more races.............................................................</t>
  </si>
  <si>
    <t>Homeowner vacancy rate (percent).................................................................................</t>
  </si>
  <si>
    <t>Rental vacancy rate (percent).................................................................................</t>
  </si>
  <si>
    <t>Race alone or in combination with one or</t>
  </si>
  <si>
    <r>
      <t xml:space="preserve">   more other races: </t>
    </r>
    <r>
      <rPr>
        <b/>
        <i/>
        <vertAlign val="superscript"/>
        <sz val="10"/>
        <rFont val="Arial"/>
        <family val="2"/>
      </rPr>
      <t>3</t>
    </r>
  </si>
  <si>
    <t>HOUSING TENURE</t>
  </si>
  <si>
    <t>White........................................................................................</t>
  </si>
  <si>
    <t xml:space="preserve">          Occupied housing units.................................................................................</t>
  </si>
  <si>
    <t>Black or African American.............................................................</t>
  </si>
  <si>
    <t>Owner-occupied housing units.................................................................................</t>
  </si>
  <si>
    <t>American Indian and Alaska Native.............................................................</t>
  </si>
  <si>
    <t>Renter-occupied housing units.................................................................................</t>
  </si>
  <si>
    <t>Asian...................................................................................</t>
  </si>
  <si>
    <t>Native Hawaiian and Other Pacific Islander.............................................................</t>
  </si>
  <si>
    <t>Average household size of owner-occupied units.................................................................................</t>
  </si>
  <si>
    <t>Some other race.............................................................</t>
  </si>
  <si>
    <t>Average household size of renter-occupied units.................................................................................</t>
  </si>
  <si>
    <t xml:space="preserve">- Represents zero or rounds to zero.  (X) Not applicable.  </t>
  </si>
  <si>
    <r>
      <t>1</t>
    </r>
    <r>
      <rPr>
        <sz val="10"/>
        <rFont val="Arial"/>
        <family val="0"/>
      </rPr>
      <t xml:space="preserve"> Other Asian alone, or two or more Asian categories.</t>
    </r>
  </si>
  <si>
    <r>
      <t>2</t>
    </r>
    <r>
      <rPr>
        <sz val="10"/>
        <rFont val="Arial"/>
        <family val="0"/>
      </rPr>
      <t xml:space="preserve"> Other Pacific Islander alone, or two or more Native Hawaiian and Other Pacific Islander categories.</t>
    </r>
  </si>
  <si>
    <r>
      <t>3</t>
    </r>
    <r>
      <rPr>
        <sz val="10"/>
        <rFont val="Arial"/>
        <family val="0"/>
      </rPr>
      <t xml:space="preserve"> In combination with one or more of the other races listed.  The following six numbers may add to more than the total population and the six percentages</t>
    </r>
  </si>
  <si>
    <t xml:space="preserve">     may add to more than 100 percent because individuals may report more than one race.</t>
  </si>
  <si>
    <t>Prepared by:  New Jersey State Data Center, New Jersey Department of Labor, May 2001.</t>
  </si>
  <si>
    <t>Table DP-1.  Profile of General Demographic Characteristics for Dover Beaches South CDP, Ocean County:  2000</t>
  </si>
  <si>
    <t>Not in labor force.................................................................................</t>
  </si>
  <si>
    <t>$75,000 to $99,999.................................................................................</t>
  </si>
  <si>
    <t>$100,000 to $149,999.................................................................................</t>
  </si>
  <si>
    <t xml:space="preserve">       Females 16 years and over.................................................................................</t>
  </si>
  <si>
    <t>Median household income (dollars).................................................................................</t>
  </si>
  <si>
    <t>With earnings.................................................................................</t>
  </si>
  <si>
    <t xml:space="preserve">       Own children under 6 years.................................................................................</t>
  </si>
  <si>
    <t xml:space="preserve">    Mean earnings (dollars).................................................................................</t>
  </si>
  <si>
    <t>All parents in family in labor force.................................................................................</t>
  </si>
  <si>
    <t>With Social Security income.................................................................................</t>
  </si>
  <si>
    <t xml:space="preserve">    Mean Social Security income (dollars).................................................................................</t>
  </si>
  <si>
    <t xml:space="preserve">    Mean Supplemental Security Income (dollars).................................................................................</t>
  </si>
  <si>
    <t>With public assistance income.................................................................................</t>
  </si>
  <si>
    <t xml:space="preserve">    Mean public assistance income (dollars).................................................................................</t>
  </si>
  <si>
    <t>With retirement income.................................................................................</t>
  </si>
  <si>
    <t xml:space="preserve">    Mean retirement income (dollars).................................................................................</t>
  </si>
  <si>
    <t>COMMUTING TO WORK</t>
  </si>
  <si>
    <t xml:space="preserve">        Families................................................................................</t>
  </si>
  <si>
    <t xml:space="preserve">       Workers 16 years and over.................................................................................</t>
  </si>
  <si>
    <t>Car, truck, or van - - drove alone.................................................................................</t>
  </si>
  <si>
    <t>Car, truck, or van - - carpooled.................................................................................</t>
  </si>
  <si>
    <t>Public transportation (including taxicab).................................................................................</t>
  </si>
  <si>
    <t>Other means.................................................................................</t>
  </si>
  <si>
    <t>Worked at home.................................................................................</t>
  </si>
  <si>
    <t>Mean travel time to work (minutes).................................................................................</t>
  </si>
  <si>
    <t xml:space="preserve">       Employed civilian population</t>
  </si>
  <si>
    <t>Median family income (dollars).................................................................................</t>
  </si>
  <si>
    <t xml:space="preserve">          16 years and over.................................................................................</t>
  </si>
  <si>
    <t>OCCUPATION</t>
  </si>
  <si>
    <t>Per capita income (dollars).................................................................................</t>
  </si>
  <si>
    <t>Management, professional, and related occupations................</t>
  </si>
  <si>
    <t>Service occupations.................................................................................</t>
  </si>
  <si>
    <t>Median earnings (dollars):</t>
  </si>
  <si>
    <t>Sales and office occupations.................................................................................</t>
  </si>
  <si>
    <t>Male full-time, year-round workers.................................................................................</t>
  </si>
  <si>
    <t>Female full-time, year-round workers.................................................................................</t>
  </si>
  <si>
    <t>Production, transportation, and material moving</t>
  </si>
  <si>
    <t xml:space="preserve">  occupations.................................................................................</t>
  </si>
  <si>
    <t>below</t>
  </si>
  <si>
    <t>poverty</t>
  </si>
  <si>
    <t>INDUSTRY</t>
  </si>
  <si>
    <t>level</t>
  </si>
  <si>
    <t>POVERTY STATUS IN 1999</t>
  </si>
  <si>
    <t>With Supplemental Security Income.................................................................................</t>
  </si>
  <si>
    <t>Information……………………………………………………………..</t>
  </si>
  <si>
    <t xml:space="preserve">  and waste management services.................................................................................</t>
  </si>
  <si>
    <t>Educational, health and social services.................................................................................</t>
  </si>
  <si>
    <t>Public administration………………………………………………………</t>
  </si>
  <si>
    <t>Walked..............................................................................………………….</t>
  </si>
  <si>
    <t>Construction.................................................................................</t>
  </si>
  <si>
    <t>Manufacturing.................................................................................</t>
  </si>
  <si>
    <t>With related children under 18 years.................................................................................</t>
  </si>
  <si>
    <t>Wholesale trade.................................................................................</t>
  </si>
  <si>
    <t xml:space="preserve">    With related children under 5 years.................................................................................</t>
  </si>
  <si>
    <t>Retail trade.................................................................................</t>
  </si>
  <si>
    <t xml:space="preserve">        Families with female householder, no</t>
  </si>
  <si>
    <t xml:space="preserve">          husband present.................................................................................</t>
  </si>
  <si>
    <t xml:space="preserve">        Individuals........................................................................</t>
  </si>
  <si>
    <t>CLASS OF WORKER</t>
  </si>
  <si>
    <t>Private wage and salary workers.................................................................................</t>
  </si>
  <si>
    <t xml:space="preserve">    65 years and over.................................................................................</t>
  </si>
  <si>
    <t>Government workers.................................................................................</t>
  </si>
  <si>
    <t>Related children under 18 years.................................................................................</t>
  </si>
  <si>
    <t xml:space="preserve">    Related children 5 to 17 years.................................................................................</t>
  </si>
  <si>
    <t>Unrelated individuals 15 years and over……………………………….</t>
  </si>
  <si>
    <t xml:space="preserve">Table DP-4.  Profile of Selected Housing Characteristics:  2000                                  </t>
  </si>
  <si>
    <t xml:space="preserve">         Total housing units.............................................................</t>
  </si>
  <si>
    <t>OCCUPANTS PER ROOM</t>
  </si>
  <si>
    <t>UNITS IN STRUCTURE</t>
  </si>
  <si>
    <t xml:space="preserve">        Occupied housing units.................................................................................</t>
  </si>
  <si>
    <t>1-unit, detached.............................................................</t>
  </si>
  <si>
    <t>1.00 or less.................................................................................</t>
  </si>
  <si>
    <t>1-unit, attached.............................................................</t>
  </si>
  <si>
    <t>1.01 to 1.50.................................................................................</t>
  </si>
  <si>
    <t>2 units..........................................................…………..</t>
  </si>
  <si>
    <t>1.51 or more.................................................................................</t>
  </si>
  <si>
    <t>3 or 4 units.............................................................</t>
  </si>
  <si>
    <t>5 to 9 units.............................................................</t>
  </si>
  <si>
    <t xml:space="preserve">        Specified owner-occupied units................................................</t>
  </si>
  <si>
    <t>10 to 19 units.............................................................</t>
  </si>
  <si>
    <t>VALUE</t>
  </si>
  <si>
    <t>20 or more units.............................................................</t>
  </si>
  <si>
    <t>Less than $50,000.................................................................................</t>
  </si>
  <si>
    <t>Mobile home.............................................................</t>
  </si>
  <si>
    <t>$50,000 to $99,999.................................................................................</t>
  </si>
  <si>
    <t>Boat, RV, van, etc..............................................................</t>
  </si>
  <si>
    <t>$150,000 to $199,999.................................................................................</t>
  </si>
  <si>
    <t>YEAR STRUCTURE BUILT</t>
  </si>
  <si>
    <t>$200,000 to $299,999.................................................................................</t>
  </si>
  <si>
    <t>1999 to March 2000......................................................................</t>
  </si>
  <si>
    <t>$300,000 to $499,999.................................................................................</t>
  </si>
  <si>
    <t>1995 to 1998.......................................................................</t>
  </si>
  <si>
    <t>$500,000 to $999,999.................................................................................</t>
  </si>
  <si>
    <t>1990 to 1994.......................................................................</t>
  </si>
  <si>
    <t>$1,000,000 or more.................................................................................</t>
  </si>
  <si>
    <t>1980 to 1989.......................................................................</t>
  </si>
  <si>
    <t>Median (dollars).................................................................................</t>
  </si>
  <si>
    <t>1970 to 1979.......................................................................</t>
  </si>
  <si>
    <t>Source:  U.S. Census Bureau, Census 2000.</t>
  </si>
  <si>
    <t xml:space="preserve">     Born outside United States .............................................................</t>
  </si>
  <si>
    <t xml:space="preserve">            Total (excluding born at sea) ........................................................</t>
  </si>
  <si>
    <t xml:space="preserve">          Total ancestries reported……………………………………………….</t>
  </si>
  <si>
    <t>$200,000 or more.................................................................................</t>
  </si>
  <si>
    <t>$150,000 to $199,999 ............................................................................</t>
  </si>
  <si>
    <t>1960 to 1969.......................................................................</t>
  </si>
  <si>
    <t>MORTGAGE STATUS AND SELECTED</t>
  </si>
  <si>
    <t>1940 to 1959.......................................................................</t>
  </si>
  <si>
    <t xml:space="preserve">   MONTHLY OWNER COSTS </t>
  </si>
  <si>
    <t>1939 or earlier.......................................................................</t>
  </si>
  <si>
    <t>With a mortgage.................................................................................</t>
  </si>
  <si>
    <t xml:space="preserve">     Less than $300.................................................................................</t>
  </si>
  <si>
    <t>ROOMS</t>
  </si>
  <si>
    <t xml:space="preserve">     $300 to $499.................................................................................</t>
  </si>
  <si>
    <t>1 room.................................................................................</t>
  </si>
  <si>
    <t xml:space="preserve">     $500 to $699.................................................................................</t>
  </si>
  <si>
    <t>2 rooms.................................................................................</t>
  </si>
  <si>
    <t xml:space="preserve">     $700 to $999.................................................................................</t>
  </si>
  <si>
    <t>3 rooms.................................................................................</t>
  </si>
  <si>
    <t xml:space="preserve">     $1,000 to $1,499.................................................................................</t>
  </si>
  <si>
    <t>4 rooms.................................................................................</t>
  </si>
  <si>
    <t xml:space="preserve">     $1,500 to $1,999.................................................................................</t>
  </si>
  <si>
    <t>5 rooms.................................................................................</t>
  </si>
  <si>
    <t xml:space="preserve">     $2,000 or more.................................................................................</t>
  </si>
  <si>
    <t>6 rooms.................................................................................</t>
  </si>
  <si>
    <t xml:space="preserve">     Median (dollars).................................................................................</t>
  </si>
  <si>
    <t>7 rooms.................................................................................</t>
  </si>
  <si>
    <t>Not mortgaged.................................................................................</t>
  </si>
  <si>
    <t>8 rooms.................................................................................</t>
  </si>
  <si>
    <t>9 or more rooms.................................................................................</t>
  </si>
  <si>
    <t>Median (rooms).................................................................................</t>
  </si>
  <si>
    <t>SELECTED MONTHLY OWNER COSTS</t>
  </si>
  <si>
    <r>
      <t xml:space="preserve">Czech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</si>
  <si>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(except Basque)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</si>
  <si>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French Canadian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</si>
  <si>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Irish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.................................................................................</t>
    </r>
  </si>
  <si>
    <r>
      <t xml:space="preserve"> 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0"/>
      </rPr>
      <t xml:space="preserve"> The data represent a combination of two ancestries shown separately in Summary File 3.  Czech includes Czechoslovakian.  French includes </t>
    </r>
  </si>
  <si>
    <t xml:space="preserve">    Alsatian.  French Canadian includes Acadian/Cajun.  Irish includes Celtic.</t>
  </si>
  <si>
    <t xml:space="preserve">   AS A PERCENTAGE OF HOUSEHOLD </t>
  </si>
  <si>
    <t xml:space="preserve">         Occupied housing units.................................................................................</t>
  </si>
  <si>
    <t xml:space="preserve">   INCOME IN 1999</t>
  </si>
  <si>
    <t>YEAR HOUSEHOLDER MOVED INTO UNIT</t>
  </si>
  <si>
    <t>Less than 15.0 percent.................................................................................</t>
  </si>
  <si>
    <t>1999 to March 2000.................................................................................</t>
  </si>
  <si>
    <t>15.0 to 19.9 percent.................................................................................</t>
  </si>
  <si>
    <t>1995 to 1998.................................................................................</t>
  </si>
  <si>
    <t>20.0 to 24.9 percent.................................................................................</t>
  </si>
  <si>
    <t>1990 to 1994.................................................................................</t>
  </si>
  <si>
    <t>25.0 to 29.9 percent.................................................................................</t>
  </si>
  <si>
    <t>1980 to 1989.................................................................................</t>
  </si>
  <si>
    <t>30.0 to 34.9 percent.................................................................................</t>
  </si>
  <si>
    <t>1970 to 1979.................................................................................</t>
  </si>
  <si>
    <t>35.0 percent or more.................................................................................</t>
  </si>
  <si>
    <t>1969 or earlier.................................................................................</t>
  </si>
  <si>
    <t>Not computed.................................................................................</t>
  </si>
  <si>
    <t>VEHICLES AVAILABLE</t>
  </si>
  <si>
    <t xml:space="preserve">        Specified renter-occupied units.................................................................................</t>
  </si>
  <si>
    <t>None.................................................................................</t>
  </si>
  <si>
    <t>GROSS RENT</t>
  </si>
  <si>
    <t>1.................................................................................</t>
  </si>
  <si>
    <t>Less than $200.................................................................................</t>
  </si>
  <si>
    <t>2.................................................................................</t>
  </si>
  <si>
    <t>$200 to $299.................................................................................</t>
  </si>
  <si>
    <t>3 or more.................................................................................</t>
  </si>
  <si>
    <t>$300 to $499.................................................................................</t>
  </si>
  <si>
    <t>$500 to $749.................................................................................</t>
  </si>
  <si>
    <t>HOUSE HEATING FUEL</t>
  </si>
  <si>
    <t>$750 to $999.................................................................................</t>
  </si>
  <si>
    <t>Utility gas.................................................................................</t>
  </si>
  <si>
    <t>$1,000 to $1,499.................................................................................</t>
  </si>
  <si>
    <t>Bottled, tank, or LP gas.................................................................................</t>
  </si>
  <si>
    <t>$1,500 or more.................................................................................</t>
  </si>
  <si>
    <t>Electricity.................................................................................</t>
  </si>
  <si>
    <t>No cash rent.................................................................................</t>
  </si>
  <si>
    <t>Fuel oil, kerosene, etc..................................................................................</t>
  </si>
  <si>
    <t>Coal or coke.................................................................................</t>
  </si>
  <si>
    <t>Wood.................................................................................</t>
  </si>
  <si>
    <t>GROSS RENT AS A PERCENTAGE OF</t>
  </si>
  <si>
    <t>Solar energy.................................................................................</t>
  </si>
  <si>
    <t xml:space="preserve">   HOUSEHOLD INCOME IN 1999</t>
  </si>
  <si>
    <t>Other fuel.................................................................................</t>
  </si>
  <si>
    <t>No fuel used.................................................................................</t>
  </si>
  <si>
    <t>SELECTED CHARACTERISTICS</t>
  </si>
  <si>
    <t>Lacking complete plumbing facilities.................................................................................</t>
  </si>
  <si>
    <t xml:space="preserve"> </t>
  </si>
  <si>
    <t>Lacking complete kitchen facilities.................................................................................</t>
  </si>
  <si>
    <t>No telephone service.................................................................................</t>
  </si>
  <si>
    <t>Subject</t>
  </si>
  <si>
    <t>Number</t>
  </si>
  <si>
    <t>Percent</t>
  </si>
  <si>
    <t>Same house in 1995.........................................................................</t>
  </si>
  <si>
    <t>Different house in the U.S. in 1995............................................................</t>
  </si>
  <si>
    <t>Elsewhere in 1995..................................................................</t>
  </si>
  <si>
    <t xml:space="preserve">     Asian and Pacific Island languages.............................................................</t>
  </si>
  <si>
    <t>Farming, fishing, and forestry occupations……………………….</t>
  </si>
  <si>
    <t>(X)</t>
  </si>
  <si>
    <t>18 years and over.................................................................................</t>
  </si>
  <si>
    <t>Table DP-2.  Profile of Selected Social Characteristics:  2000</t>
  </si>
  <si>
    <t>SCHOOL ENROLLMENT</t>
  </si>
  <si>
    <t>NATIVITY AND PLACE OF BIRTH</t>
  </si>
  <si>
    <t xml:space="preserve">          Population 3 years and over </t>
  </si>
  <si>
    <t>[Data based on a sample.  For information on confidentiality protection, sampling error, nonsampling error, and definitions, see text]</t>
  </si>
  <si>
    <t xml:space="preserve">          Total population.............................................................</t>
  </si>
  <si>
    <t xml:space="preserve">             enrolled in school.............................................................</t>
  </si>
  <si>
    <t>Native......................................................................</t>
  </si>
  <si>
    <t>Nursery school, preschool.............................................................</t>
  </si>
  <si>
    <t xml:space="preserve">     Born in United States.............................................................</t>
  </si>
  <si>
    <t>Kindergarten.............................................................</t>
  </si>
  <si>
    <t xml:space="preserve">         State of residence.............................................................</t>
  </si>
  <si>
    <t>Elementary school (grades 1-8).............................................................</t>
  </si>
  <si>
    <t xml:space="preserve">         Different state.............................................................</t>
  </si>
  <si>
    <t>High school (grades 9-12).............................................................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</si>
</sst>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0"/>
    <numFmt numFmtId="166" formatCode="#,##0.0"/>
  </numFmts>
  <fonts count="1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i/>
      <sz val="10"/>
      <name val="Arial"/>
      <family val="2"/>
    </font>
    <font>
      <vertAlign val="superscript"/>
      <sz val="10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u val="single"/>
      <sz val="10"/>
      <name val="Arial"/>
      <family val="2"/>
    </font>
    <font>
      <sz val="10"/>
      <color indexed="8"/>
      <name val="Arial"/>
      <family val="2"/>
    </font>
    <font>
      <b/>
      <i/>
      <vertAlign val="superscript"/>
      <sz val="10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ck">
        <color indexed="63"/>
      </bottom>
    </border>
    <border>
      <left style="thick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ck"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ck">
        <color indexed="63"/>
      </top>
      <bottom>
        <color indexed="63"/>
      </bottom>
    </border>
    <border>
      <left>
        <color indexed="63"/>
      </left>
      <right style="thick">
        <color indexed="63"/>
      </right>
      <top style="thick">
        <color indexed="63"/>
      </top>
      <bottom>
        <color indexed="63"/>
      </bottom>
    </border>
    <border>
      <left>
        <color indexed="9"/>
      </left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63"/>
      </right>
      <top>
        <color indexed="63"/>
      </top>
      <bottom style="thick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3"/>
      </bottom>
    </border>
    <border>
      <left style="thick"/>
      <right style="thin"/>
      <top>
        <color indexed="63"/>
      </top>
      <bottom style="thick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 style="thick"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</borders>
  <cellStyleXfs count="25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7" fontId="0" fillId="0" borderId="0" applyFont="0" applyFill="0" applyBorder="0" applyAlignment="0" applyProtection="0"/>
    <xf numFmtId="5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78">
    <xf numFmtId="0" fontId="0" fillId="0" borderId="0" xfId="0" applyAlignment="1">
      <alignment/>
    </xf>
    <xf numFmtId="0" fontId="0" fillId="0" borderId="2" xfId="0" applyFill="1" applyAlignment="1">
      <alignment/>
    </xf>
    <xf numFmtId="0" fontId="4" fillId="0" borderId="0" xfId="0" applyBorder="1" applyAlignment="1">
      <alignment/>
    </xf>
    <xf numFmtId="0" fontId="0" fillId="0" borderId="3" xfId="0" applyFill="1" applyAlignment="1">
      <alignment/>
    </xf>
    <xf numFmtId="0" fontId="0" fillId="0" borderId="4" xfId="0" applyFill="1" applyAlignment="1">
      <alignment/>
    </xf>
    <xf numFmtId="0" fontId="4" fillId="0" borderId="4" xfId="0" applyFill="1" applyBorder="1" applyAlignment="1">
      <alignment/>
    </xf>
    <xf numFmtId="0" fontId="0" fillId="0" borderId="0" xfId="0" applyAlignment="1">
      <alignment/>
    </xf>
    <xf numFmtId="0" fontId="0" fillId="0" borderId="5" xfId="0" applyFill="1" applyAlignment="1">
      <alignment/>
    </xf>
    <xf numFmtId="0" fontId="0" fillId="0" borderId="6" xfId="0" applyFill="1" applyAlignment="1">
      <alignment/>
    </xf>
    <xf numFmtId="0" fontId="0" fillId="0" borderId="7" xfId="0" applyFill="1" applyAlignment="1">
      <alignment/>
    </xf>
    <xf numFmtId="164" fontId="0" fillId="0" borderId="3" xfId="0" applyNumberFormat="1" applyFill="1" applyAlignment="1">
      <alignment/>
    </xf>
    <xf numFmtId="0" fontId="4" fillId="0" borderId="8" xfId="0" applyFont="1" applyFill="1" applyAlignment="1">
      <alignment horizontal="left"/>
    </xf>
    <xf numFmtId="0" fontId="4" fillId="0" borderId="9" xfId="0" applyFont="1" applyFill="1" applyAlignment="1">
      <alignment horizontal="right"/>
    </xf>
    <xf numFmtId="0" fontId="4" fillId="0" borderId="10" xfId="0" applyFont="1" applyFill="1" applyAlignment="1">
      <alignment horizontal="left"/>
    </xf>
    <xf numFmtId="0" fontId="4" fillId="0" borderId="2" xfId="0" applyFont="1" applyFill="1" applyBorder="1" applyAlignment="1">
      <alignment/>
    </xf>
    <xf numFmtId="0" fontId="0" fillId="0" borderId="0" xfId="0" applyAlignment="1">
      <alignment/>
    </xf>
    <xf numFmtId="0" fontId="4" fillId="0" borderId="0" xfId="0" applyFont="1" applyBorder="1" applyAlignment="1">
      <alignment/>
    </xf>
    <xf numFmtId="0" fontId="4" fillId="0" borderId="0" xfId="0" applyBorder="1" applyAlignment="1">
      <alignment/>
    </xf>
    <xf numFmtId="0" fontId="0" fillId="0" borderId="11" xfId="0" applyFill="1" applyAlignment="1">
      <alignment/>
    </xf>
    <xf numFmtId="0" fontId="0" fillId="0" borderId="11" xfId="0" applyFill="1" applyAlignment="1">
      <alignment/>
    </xf>
    <xf numFmtId="0" fontId="0" fillId="0" borderId="12" xfId="0" applyFill="1" applyAlignment="1">
      <alignment/>
    </xf>
    <xf numFmtId="0" fontId="0" fillId="0" borderId="13" xfId="0" applyFill="1" applyAlignment="1">
      <alignment/>
    </xf>
    <xf numFmtId="0" fontId="0" fillId="0" borderId="14" xfId="0" applyFill="1" applyAlignment="1">
      <alignment/>
    </xf>
    <xf numFmtId="0" fontId="4" fillId="0" borderId="8" xfId="0" applyFont="1" applyFill="1" applyAlignment="1">
      <alignment/>
    </xf>
    <xf numFmtId="0" fontId="4" fillId="0" borderId="10" xfId="0" applyFont="1" applyFill="1" applyAlignment="1">
      <alignment horizontal="right"/>
    </xf>
    <xf numFmtId="0" fontId="4" fillId="0" borderId="11" xfId="0" applyFont="1" applyFill="1" applyAlignment="1">
      <alignment/>
    </xf>
    <xf numFmtId="0" fontId="4" fillId="0" borderId="10" xfId="0" applyFont="1" applyFill="1" applyAlignment="1">
      <alignment/>
    </xf>
    <xf numFmtId="0" fontId="4" fillId="0" borderId="9" xfId="0" applyFont="1" applyFill="1" applyAlignment="1">
      <alignment horizontal="right"/>
    </xf>
    <xf numFmtId="0" fontId="0" fillId="0" borderId="3" xfId="0" applyFill="1" applyAlignment="1">
      <alignment/>
    </xf>
    <xf numFmtId="0" fontId="4" fillId="0" borderId="4" xfId="0" applyFill="1" applyBorder="1" applyAlignment="1">
      <alignment/>
    </xf>
    <xf numFmtId="3" fontId="0" fillId="0" borderId="2" xfId="0" applyNumberFormat="1" applyFill="1" applyAlignment="1">
      <alignment/>
    </xf>
    <xf numFmtId="0" fontId="4" fillId="0" borderId="15" xfId="0" applyFill="1" applyBorder="1" applyAlignment="1">
      <alignment/>
    </xf>
    <xf numFmtId="0" fontId="0" fillId="0" borderId="2" xfId="0" applyFill="1" applyAlignment="1">
      <alignment/>
    </xf>
    <xf numFmtId="164" fontId="4" fillId="0" borderId="3" xfId="0" applyNumberFormat="1" applyFill="1" applyBorder="1" applyAlignment="1">
      <alignment/>
    </xf>
    <xf numFmtId="0" fontId="0" fillId="0" borderId="15" xfId="0" applyFill="1" applyAlignment="1">
      <alignment/>
    </xf>
    <xf numFmtId="164" fontId="0" fillId="0" borderId="3" xfId="0" applyNumberFormat="1" applyFill="1" applyAlignment="1">
      <alignment/>
    </xf>
    <xf numFmtId="0" fontId="0" fillId="0" borderId="4" xfId="0" applyFill="1" applyAlignment="1">
      <alignment/>
    </xf>
    <xf numFmtId="164" fontId="0" fillId="0" borderId="3" xfId="0" applyNumberFormat="1" applyFill="1" applyAlignment="1">
      <alignment horizontal="right"/>
    </xf>
    <xf numFmtId="0" fontId="4" fillId="0" borderId="15" xfId="0" applyFont="1" applyFill="1" applyBorder="1" applyAlignment="1">
      <alignment/>
    </xf>
    <xf numFmtId="3" fontId="0" fillId="0" borderId="0" xfId="0" applyNumberFormat="1" applyAlignment="1">
      <alignment/>
    </xf>
    <xf numFmtId="164" fontId="0" fillId="0" borderId="16" xfId="0" applyNumberFormat="1" applyFill="1" applyAlignment="1">
      <alignment/>
    </xf>
    <xf numFmtId="0" fontId="0" fillId="0" borderId="17" xfId="0" applyFill="1" applyAlignment="1">
      <alignment/>
    </xf>
    <xf numFmtId="0" fontId="4" fillId="0" borderId="2" xfId="0" applyFill="1" applyBorder="1" applyAlignment="1">
      <alignment/>
    </xf>
    <xf numFmtId="0" fontId="5" fillId="0" borderId="2" xfId="0" applyFont="1" applyFill="1" applyBorder="1" applyAlignment="1">
      <alignment/>
    </xf>
    <xf numFmtId="0" fontId="0" fillId="0" borderId="7" xfId="0" applyFill="1" applyAlignment="1">
      <alignment/>
    </xf>
    <xf numFmtId="0" fontId="4" fillId="0" borderId="2" xfId="0" applyFont="1" applyFill="1" applyAlignment="1">
      <alignment/>
    </xf>
    <xf numFmtId="3" fontId="4" fillId="0" borderId="2" xfId="0" applyNumberFormat="1" applyFont="1" applyFill="1" applyAlignment="1">
      <alignment horizontal="right"/>
    </xf>
    <xf numFmtId="164" fontId="4" fillId="0" borderId="3" xfId="0" applyNumberFormat="1" applyFont="1" applyFill="1" applyAlignment="1">
      <alignment horizontal="right"/>
    </xf>
    <xf numFmtId="3" fontId="4" fillId="0" borderId="3" xfId="0" applyNumberFormat="1" applyFont="1" applyFill="1" applyAlignment="1">
      <alignment horizontal="right"/>
    </xf>
    <xf numFmtId="0" fontId="4" fillId="0" borderId="10" xfId="0" applyFont="1" applyFill="1" applyAlignment="1">
      <alignment/>
    </xf>
    <xf numFmtId="3" fontId="4" fillId="0" borderId="10" xfId="0" applyNumberFormat="1" applyFont="1" applyFill="1" applyAlignment="1">
      <alignment horizontal="right"/>
    </xf>
    <xf numFmtId="3" fontId="4" fillId="0" borderId="9" xfId="0" applyNumberFormat="1" applyFont="1" applyFill="1" applyAlignment="1">
      <alignment horizontal="right"/>
    </xf>
    <xf numFmtId="0" fontId="4" fillId="0" borderId="11" xfId="0" applyFont="1" applyFill="1" applyAlignment="1">
      <alignment horizontal="right"/>
    </xf>
    <xf numFmtId="0" fontId="4" fillId="0" borderId="0" xfId="0" applyBorder="1" applyAlignment="1">
      <alignment/>
    </xf>
    <xf numFmtId="0" fontId="0" fillId="0" borderId="5" xfId="0" applyFill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7" fillId="0" borderId="2" xfId="0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Fill="1" applyAlignment="1">
      <alignment/>
    </xf>
    <xf numFmtId="0" fontId="0" fillId="0" borderId="11" xfId="0" applyFont="1" applyFill="1" applyAlignment="1">
      <alignment/>
    </xf>
    <xf numFmtId="0" fontId="0" fillId="0" borderId="12" xfId="0" applyFont="1" applyFill="1" applyAlignment="1">
      <alignment/>
    </xf>
    <xf numFmtId="0" fontId="0" fillId="0" borderId="13" xfId="0" applyFont="1" applyFill="1" applyAlignment="1">
      <alignment/>
    </xf>
    <xf numFmtId="0" fontId="0" fillId="0" borderId="14" xfId="0" applyFont="1" applyFill="1" applyAlignment="1">
      <alignment/>
    </xf>
    <xf numFmtId="0" fontId="0" fillId="0" borderId="6" xfId="0" applyFont="1" applyFill="1" applyAlignment="1">
      <alignment/>
    </xf>
    <xf numFmtId="0" fontId="0" fillId="0" borderId="4" xfId="0" applyFont="1" applyFill="1" applyAlignment="1">
      <alignment/>
    </xf>
    <xf numFmtId="0" fontId="0" fillId="0" borderId="2" xfId="0" applyFont="1" applyFill="1" applyAlignment="1">
      <alignment/>
    </xf>
    <xf numFmtId="0" fontId="0" fillId="0" borderId="3" xfId="0" applyFont="1" applyFill="1" applyAlignment="1">
      <alignment/>
    </xf>
    <xf numFmtId="0" fontId="4" fillId="0" borderId="15" xfId="0" applyFont="1" applyFill="1" applyBorder="1" applyAlignment="1">
      <alignment/>
    </xf>
    <xf numFmtId="0" fontId="0" fillId="0" borderId="3" xfId="0" applyFont="1" applyFill="1" applyAlignment="1">
      <alignment/>
    </xf>
    <xf numFmtId="0" fontId="4" fillId="0" borderId="4" xfId="0" applyFont="1" applyFill="1" applyBorder="1" applyAlignment="1">
      <alignment/>
    </xf>
    <xf numFmtId="0" fontId="0" fillId="0" borderId="2" xfId="0" applyFont="1" applyFill="1" applyAlignment="1">
      <alignment/>
    </xf>
    <xf numFmtId="0" fontId="4" fillId="0" borderId="2" xfId="0" applyFont="1" applyFill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0" fillId="0" borderId="4" xfId="0" applyFont="1" applyFill="1" applyAlignment="1">
      <alignment/>
    </xf>
    <xf numFmtId="3" fontId="0" fillId="0" borderId="2" xfId="0" applyNumberFormat="1" applyFont="1" applyFill="1" applyAlignment="1">
      <alignment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2" xfId="0" applyNumberFormat="1" applyFont="1" applyFill="1" applyAlignment="1">
      <alignment horizontal="right"/>
    </xf>
    <xf numFmtId="0" fontId="0" fillId="0" borderId="17" xfId="0" applyFont="1" applyFill="1" applyAlignment="1">
      <alignment/>
    </xf>
    <xf numFmtId="0" fontId="0" fillId="0" borderId="7" xfId="0" applyFont="1" applyFill="1" applyAlignment="1">
      <alignment/>
    </xf>
    <xf numFmtId="3" fontId="0" fillId="0" borderId="2" xfId="0" applyNumberFormat="1" applyFont="1" applyFill="1" applyAlignment="1">
      <alignment horizontal="right"/>
    </xf>
    <xf numFmtId="0" fontId="0" fillId="0" borderId="18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20" xfId="0" applyFont="1" applyBorder="1" applyAlignment="1">
      <alignment/>
    </xf>
    <xf numFmtId="3" fontId="4" fillId="0" borderId="2" xfId="0" applyNumberFormat="1" applyFont="1" applyFill="1" applyBorder="1" applyAlignment="1">
      <alignment/>
    </xf>
    <xf numFmtId="164" fontId="4" fillId="0" borderId="3" xfId="0" applyNumberFormat="1" applyFont="1" applyFill="1" applyBorder="1" applyAlignment="1">
      <alignment/>
    </xf>
    <xf numFmtId="0" fontId="4" fillId="0" borderId="4" xfId="0" applyFont="1" applyFill="1" applyBorder="1" applyAlignment="1">
      <alignment/>
    </xf>
    <xf numFmtId="0" fontId="4" fillId="0" borderId="4" xfId="0" applyFont="1" applyFill="1" applyAlignment="1">
      <alignment/>
    </xf>
    <xf numFmtId="3" fontId="0" fillId="0" borderId="2" xfId="0" applyNumberFormat="1" applyFont="1" applyFill="1" applyBorder="1" applyAlignment="1">
      <alignment/>
    </xf>
    <xf numFmtId="3" fontId="0" fillId="0" borderId="2" xfId="0" applyNumberFormat="1" applyFont="1" applyFill="1" applyBorder="1" applyAlignment="1">
      <alignment horizontal="right"/>
    </xf>
    <xf numFmtId="164" fontId="4" fillId="0" borderId="3" xfId="0" applyNumberFormat="1" applyFont="1" applyFill="1" applyAlignment="1">
      <alignment/>
    </xf>
    <xf numFmtId="3" fontId="4" fillId="0" borderId="2" xfId="0" applyNumberFormat="1" applyFont="1" applyFill="1" applyBorder="1" applyAlignment="1">
      <alignment horizontal="right"/>
    </xf>
    <xf numFmtId="164" fontId="0" fillId="0" borderId="3" xfId="0" applyNumberFormat="1" applyFont="1" applyFill="1" applyAlignment="1">
      <alignment/>
    </xf>
    <xf numFmtId="164" fontId="0" fillId="0" borderId="3" xfId="0" applyNumberFormat="1" applyFont="1" applyFill="1" applyAlignment="1">
      <alignment horizontal="right"/>
    </xf>
    <xf numFmtId="3" fontId="0" fillId="0" borderId="7" xfId="0" applyNumberFormat="1" applyFont="1" applyFill="1" applyBorder="1" applyAlignment="1">
      <alignment/>
    </xf>
    <xf numFmtId="164" fontId="0" fillId="0" borderId="16" xfId="0" applyNumberFormat="1" applyFont="1" applyFill="1" applyAlignment="1">
      <alignment/>
    </xf>
    <xf numFmtId="164" fontId="0" fillId="0" borderId="3" xfId="0" applyNumberFormat="1" applyFont="1" applyFill="1" applyBorder="1" applyAlignment="1">
      <alignment/>
    </xf>
    <xf numFmtId="3" fontId="7" fillId="0" borderId="2" xfId="0" applyNumberFormat="1" applyFont="1" applyFill="1" applyBorder="1" applyAlignment="1">
      <alignment/>
    </xf>
    <xf numFmtId="164" fontId="7" fillId="0" borderId="3" xfId="0" applyNumberFormat="1" applyFont="1" applyFill="1" applyAlignment="1">
      <alignment/>
    </xf>
    <xf numFmtId="164" fontId="0" fillId="0" borderId="2" xfId="0" applyNumberFormat="1" applyAlignment="1">
      <alignment/>
    </xf>
    <xf numFmtId="0" fontId="0" fillId="0" borderId="2" xfId="0" applyFont="1" applyAlignment="1">
      <alignment/>
    </xf>
    <xf numFmtId="3" fontId="0" fillId="0" borderId="21" xfId="0" applyNumberFormat="1" applyFont="1" applyFill="1" applyBorder="1" applyAlignment="1">
      <alignment/>
    </xf>
    <xf numFmtId="164" fontId="0" fillId="0" borderId="22" xfId="0" applyNumberFormat="1" applyFont="1" applyFill="1" applyBorder="1" applyAlignment="1">
      <alignment/>
    </xf>
    <xf numFmtId="164" fontId="0" fillId="0" borderId="3" xfId="0" applyNumberFormat="1" applyFont="1" applyFill="1" applyBorder="1" applyAlignment="1">
      <alignment horizontal="right"/>
    </xf>
    <xf numFmtId="3" fontId="0" fillId="0" borderId="7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 horizontal="right"/>
    </xf>
    <xf numFmtId="164" fontId="0" fillId="0" borderId="16" xfId="0" applyNumberFormat="1" applyFont="1" applyFill="1" applyBorder="1" applyAlignment="1">
      <alignment/>
    </xf>
    <xf numFmtId="0" fontId="0" fillId="0" borderId="2" xfId="0" applyAlignment="1">
      <alignment/>
    </xf>
    <xf numFmtId="0" fontId="4" fillId="0" borderId="0" xfId="0" applyFont="1" applyAlignment="1">
      <alignment/>
    </xf>
    <xf numFmtId="165" fontId="0" fillId="0" borderId="0" xfId="0" applyNumberFormat="1" applyAlignment="1">
      <alignment/>
    </xf>
    <xf numFmtId="164" fontId="0" fillId="0" borderId="23" xfId="0" applyNumberFormat="1" applyFont="1" applyFill="1" applyBorder="1" applyAlignment="1">
      <alignment/>
    </xf>
    <xf numFmtId="0" fontId="8" fillId="0" borderId="0" xfId="0" applyFont="1" applyAlignment="1">
      <alignment vertical="top"/>
    </xf>
    <xf numFmtId="0" fontId="9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24" xfId="0" applyBorder="1" applyAlignment="1">
      <alignment vertical="top"/>
    </xf>
    <xf numFmtId="0" fontId="0" fillId="0" borderId="25" xfId="0" applyBorder="1" applyAlignment="1">
      <alignment vertical="top"/>
    </xf>
    <xf numFmtId="0" fontId="4" fillId="0" borderId="26" xfId="0" applyFont="1" applyBorder="1" applyAlignment="1">
      <alignment horizontal="right"/>
    </xf>
    <xf numFmtId="0" fontId="0" fillId="0" borderId="27" xfId="0" applyBorder="1" applyAlignment="1">
      <alignment vertical="top"/>
    </xf>
    <xf numFmtId="0" fontId="4" fillId="0" borderId="25" xfId="0" applyFont="1" applyBorder="1" applyAlignment="1">
      <alignment horizontal="right"/>
    </xf>
    <xf numFmtId="0" fontId="4" fillId="0" borderId="28" xfId="0" applyFont="1" applyBorder="1" applyAlignment="1">
      <alignment horizontal="right"/>
    </xf>
    <xf numFmtId="0" fontId="4" fillId="0" borderId="29" xfId="0" applyFont="1" applyBorder="1" applyAlignment="1">
      <alignment vertical="top"/>
    </xf>
    <xf numFmtId="0" fontId="4" fillId="0" borderId="30" xfId="0" applyFont="1" applyBorder="1" applyAlignment="1">
      <alignment horizontal="right"/>
    </xf>
    <xf numFmtId="0" fontId="4" fillId="0" borderId="31" xfId="0" applyFont="1" applyBorder="1" applyAlignment="1">
      <alignment horizontal="right"/>
    </xf>
    <xf numFmtId="0" fontId="4" fillId="0" borderId="32" xfId="0" applyFont="1" applyBorder="1" applyAlignment="1">
      <alignment vertical="top"/>
    </xf>
    <xf numFmtId="0" fontId="4" fillId="0" borderId="33" xfId="0" applyFont="1" applyBorder="1" applyAlignment="1">
      <alignment horizontal="right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4" fillId="0" borderId="39" xfId="0" applyFont="1" applyBorder="1" applyAlignment="1">
      <alignment vertical="top"/>
    </xf>
    <xf numFmtId="3" fontId="4" fillId="0" borderId="40" xfId="0" applyNumberFormat="1" applyFont="1" applyBorder="1" applyAlignment="1">
      <alignment vertical="top"/>
    </xf>
    <xf numFmtId="166" fontId="4" fillId="0" borderId="41" xfId="0" applyNumberFormat="1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42" xfId="0" applyFont="1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3" xfId="0" applyBorder="1" applyAlignment="1">
      <alignment vertical="top"/>
    </xf>
    <xf numFmtId="0" fontId="4" fillId="0" borderId="40" xfId="0" applyFont="1" applyBorder="1" applyAlignment="1">
      <alignment vertical="top"/>
    </xf>
    <xf numFmtId="166" fontId="4" fillId="0" borderId="43" xfId="0" applyNumberFormat="1" applyFont="1" applyBorder="1" applyAlignment="1">
      <alignment vertical="top"/>
    </xf>
    <xf numFmtId="0" fontId="0" fillId="0" borderId="39" xfId="0" applyBorder="1" applyAlignment="1">
      <alignment vertical="top"/>
    </xf>
    <xf numFmtId="3" fontId="0" fillId="0" borderId="40" xfId="0" applyNumberFormat="1" applyBorder="1" applyAlignment="1">
      <alignment vertical="top"/>
    </xf>
    <xf numFmtId="166" fontId="0" fillId="0" borderId="41" xfId="0" applyNumberFormat="1" applyBorder="1" applyAlignment="1">
      <alignment vertical="top"/>
    </xf>
    <xf numFmtId="0" fontId="0" fillId="0" borderId="0" xfId="0" applyBorder="1" applyAlignment="1">
      <alignment vertical="top"/>
    </xf>
    <xf numFmtId="166" fontId="0" fillId="0" borderId="43" xfId="0" applyNumberFormat="1" applyBorder="1" applyAlignment="1">
      <alignment vertical="top"/>
    </xf>
    <xf numFmtId="0" fontId="0" fillId="0" borderId="41" xfId="0" applyBorder="1" applyAlignment="1">
      <alignment vertical="top"/>
    </xf>
    <xf numFmtId="164" fontId="0" fillId="0" borderId="40" xfId="0" applyNumberFormat="1" applyBorder="1" applyAlignment="1">
      <alignment vertical="top"/>
    </xf>
    <xf numFmtId="0" fontId="0" fillId="0" borderId="41" xfId="0" applyBorder="1" applyAlignment="1">
      <alignment horizontal="right"/>
    </xf>
    <xf numFmtId="0" fontId="11" fillId="0" borderId="0" xfId="0" applyFont="1" applyBorder="1" applyAlignment="1">
      <alignment vertical="top"/>
    </xf>
    <xf numFmtId="0" fontId="0" fillId="0" borderId="42" xfId="0" applyBorder="1" applyAlignment="1">
      <alignment vertical="top"/>
    </xf>
    <xf numFmtId="0" fontId="4" fillId="0" borderId="43" xfId="0" applyFont="1" applyBorder="1" applyAlignment="1">
      <alignment vertical="top"/>
    </xf>
    <xf numFmtId="0" fontId="4" fillId="0" borderId="44" xfId="0" applyFont="1" applyBorder="1" applyAlignment="1">
      <alignment vertical="top"/>
    </xf>
    <xf numFmtId="0" fontId="0" fillId="0" borderId="44" xfId="0" applyBorder="1" applyAlignment="1">
      <alignment vertical="top"/>
    </xf>
    <xf numFmtId="166" fontId="0" fillId="0" borderId="43" xfId="0" applyNumberFormat="1" applyBorder="1" applyAlignment="1">
      <alignment horizontal="right"/>
    </xf>
    <xf numFmtId="4" fontId="0" fillId="0" borderId="40" xfId="0" applyNumberFormat="1" applyBorder="1" applyAlignment="1">
      <alignment vertical="top"/>
    </xf>
    <xf numFmtId="0" fontId="0" fillId="0" borderId="43" xfId="0" applyBorder="1" applyAlignment="1">
      <alignment horizontal="right"/>
    </xf>
    <xf numFmtId="3" fontId="0" fillId="0" borderId="40" xfId="0" applyNumberFormat="1" applyBorder="1" applyAlignment="1">
      <alignment horizontal="right"/>
    </xf>
    <xf numFmtId="164" fontId="0" fillId="0" borderId="41" xfId="0" applyNumberFormat="1" applyBorder="1" applyAlignment="1">
      <alignment horizontal="right"/>
    </xf>
    <xf numFmtId="166" fontId="0" fillId="0" borderId="40" xfId="0" applyNumberFormat="1" applyBorder="1" applyAlignment="1">
      <alignment vertical="top"/>
    </xf>
    <xf numFmtId="0" fontId="5" fillId="0" borderId="39" xfId="0" applyFont="1" applyBorder="1" applyAlignment="1">
      <alignment vertical="top"/>
    </xf>
    <xf numFmtId="0" fontId="5" fillId="0" borderId="44" xfId="0" applyFont="1" applyBorder="1" applyAlignment="1">
      <alignment vertical="top"/>
    </xf>
    <xf numFmtId="3" fontId="0" fillId="0" borderId="40" xfId="0" applyNumberFormat="1" applyFont="1" applyBorder="1" applyAlignment="1">
      <alignment vertical="top"/>
    </xf>
    <xf numFmtId="0" fontId="0" fillId="0" borderId="19" xfId="0" applyBorder="1" applyAlignment="1">
      <alignment vertical="top"/>
    </xf>
    <xf numFmtId="3" fontId="0" fillId="0" borderId="21" xfId="0" applyNumberFormat="1" applyBorder="1" applyAlignment="1">
      <alignment horizontal="right"/>
    </xf>
    <xf numFmtId="164" fontId="0" fillId="0" borderId="45" xfId="0" applyNumberFormat="1" applyBorder="1" applyAlignment="1">
      <alignment horizontal="right"/>
    </xf>
    <xf numFmtId="0" fontId="0" fillId="0" borderId="46" xfId="0" applyBorder="1" applyAlignment="1">
      <alignment vertical="top"/>
    </xf>
    <xf numFmtId="4" fontId="0" fillId="0" borderId="21" xfId="0" applyNumberFormat="1" applyBorder="1" applyAlignment="1">
      <alignment vertical="top"/>
    </xf>
    <xf numFmtId="0" fontId="0" fillId="0" borderId="47" xfId="0" applyBorder="1" applyAlignment="1">
      <alignment horizontal="right"/>
    </xf>
    <xf numFmtId="166" fontId="0" fillId="0" borderId="2" xfId="0" applyNumberFormat="1" applyFont="1" applyFill="1" applyBorder="1" applyAlignment="1">
      <alignment horizontal="right"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4"/>
  <sheetViews>
    <sheetView tabSelected="1" workbookViewId="0" topLeftCell="A1">
      <selection activeCell="A1" sqref="A1"/>
    </sheetView>
  </sheetViews>
  <sheetFormatPr defaultColWidth="9.140625" defaultRowHeight="12.75"/>
  <cols>
    <col min="1" max="1" width="39.57421875" style="123" customWidth="1"/>
    <col min="2" max="2" width="11.8515625" style="123" customWidth="1"/>
    <col min="3" max="3" width="9.140625" style="123" customWidth="1"/>
    <col min="4" max="4" width="0.71875" style="123" customWidth="1"/>
    <col min="5" max="5" width="45.7109375" style="123" customWidth="1"/>
    <col min="6" max="6" width="11.8515625" style="123" customWidth="1"/>
    <col min="7" max="7" width="8.421875" style="123" customWidth="1"/>
    <col min="8" max="16384" width="9.140625" style="123" customWidth="1"/>
  </cols>
  <sheetData>
    <row r="1" s="121" customFormat="1" ht="15">
      <c r="A1" s="120" t="s">
        <v>225</v>
      </c>
    </row>
    <row r="2" ht="12.75">
      <c r="A2" s="122"/>
    </row>
    <row r="3" ht="13.5" thickBot="1">
      <c r="A3" s="123" t="s">
        <v>119</v>
      </c>
    </row>
    <row r="4" spans="1:7" ht="13.5" thickTop="1">
      <c r="A4" s="124"/>
      <c r="B4" s="125"/>
      <c r="C4" s="126"/>
      <c r="D4" s="127"/>
      <c r="E4" s="127"/>
      <c r="F4" s="128"/>
      <c r="G4" s="129"/>
    </row>
    <row r="5" spans="1:7" ht="12.75">
      <c r="A5" s="130" t="s">
        <v>412</v>
      </c>
      <c r="B5" s="131" t="s">
        <v>413</v>
      </c>
      <c r="C5" s="132" t="s">
        <v>414</v>
      </c>
      <c r="D5" s="133"/>
      <c r="E5" s="133" t="s">
        <v>412</v>
      </c>
      <c r="F5" s="131" t="s">
        <v>413</v>
      </c>
      <c r="G5" s="134" t="s">
        <v>414</v>
      </c>
    </row>
    <row r="6" spans="1:7" ht="12.75">
      <c r="A6" s="135"/>
      <c r="B6" s="136"/>
      <c r="C6" s="137"/>
      <c r="D6" s="138"/>
      <c r="E6" s="138"/>
      <c r="F6" s="136"/>
      <c r="G6" s="139"/>
    </row>
    <row r="7" spans="1:7" ht="12.75">
      <c r="A7" s="140" t="s">
        <v>120</v>
      </c>
      <c r="B7" s="141">
        <v>1594</v>
      </c>
      <c r="C7" s="142">
        <f>(B7/$B$7)*100</f>
        <v>100</v>
      </c>
      <c r="D7" s="143"/>
      <c r="E7" s="144" t="s">
        <v>121</v>
      </c>
      <c r="F7" s="145"/>
      <c r="G7" s="146"/>
    </row>
    <row r="8" spans="1:7" ht="12.75">
      <c r="A8" s="140" t="s">
        <v>122</v>
      </c>
      <c r="B8" s="147"/>
      <c r="C8" s="142"/>
      <c r="D8" s="143"/>
      <c r="E8" s="143" t="s">
        <v>120</v>
      </c>
      <c r="F8" s="141">
        <v>1594</v>
      </c>
      <c r="G8" s="148">
        <f aca="true" t="shared" si="0" ref="G8:G15">F8*100/F$8</f>
        <v>100</v>
      </c>
    </row>
    <row r="9" spans="1:7" ht="12.75">
      <c r="A9" s="149" t="s">
        <v>123</v>
      </c>
      <c r="B9" s="150">
        <v>775</v>
      </c>
      <c r="C9" s="151">
        <f>(B9/$B$7)*100</f>
        <v>48.6198243412798</v>
      </c>
      <c r="D9" s="152"/>
      <c r="E9" s="152" t="s">
        <v>124</v>
      </c>
      <c r="F9" s="150">
        <v>34</v>
      </c>
      <c r="G9" s="153">
        <f t="shared" si="0"/>
        <v>2.132998745294856</v>
      </c>
    </row>
    <row r="10" spans="1:7" ht="12.75">
      <c r="A10" s="149" t="s">
        <v>125</v>
      </c>
      <c r="B10" s="150">
        <v>819</v>
      </c>
      <c r="C10" s="151">
        <f>(B10/$B$7)*100</f>
        <v>51.3801756587202</v>
      </c>
      <c r="D10" s="152"/>
      <c r="E10" s="152" t="s">
        <v>126</v>
      </c>
      <c r="F10" s="150">
        <v>3</v>
      </c>
      <c r="G10" s="153">
        <f t="shared" si="0"/>
        <v>0.18820577164366373</v>
      </c>
    </row>
    <row r="11" spans="1:7" ht="12.75">
      <c r="A11" s="149"/>
      <c r="B11" s="150"/>
      <c r="C11" s="151"/>
      <c r="D11" s="152"/>
      <c r="E11" s="152" t="s">
        <v>127</v>
      </c>
      <c r="F11" s="150">
        <v>16</v>
      </c>
      <c r="G11" s="153">
        <f t="shared" si="0"/>
        <v>1.0037641154328734</v>
      </c>
    </row>
    <row r="12" spans="1:7" ht="12.75">
      <c r="A12" s="149" t="s">
        <v>128</v>
      </c>
      <c r="B12" s="150">
        <v>47</v>
      </c>
      <c r="C12" s="151">
        <f aca="true" t="shared" si="1" ref="C12:C24">B12*100/B$7</f>
        <v>2.948557089084065</v>
      </c>
      <c r="D12" s="152"/>
      <c r="E12" s="152" t="s">
        <v>129</v>
      </c>
      <c r="F12" s="150">
        <v>2</v>
      </c>
      <c r="G12" s="153">
        <f t="shared" si="0"/>
        <v>0.12547051442910917</v>
      </c>
    </row>
    <row r="13" spans="1:7" ht="12.75">
      <c r="A13" s="149" t="s">
        <v>130</v>
      </c>
      <c r="B13" s="150">
        <v>50</v>
      </c>
      <c r="C13" s="151">
        <f t="shared" si="1"/>
        <v>3.136762860727729</v>
      </c>
      <c r="D13" s="152"/>
      <c r="E13" s="152" t="s">
        <v>131</v>
      </c>
      <c r="F13" s="150">
        <v>13</v>
      </c>
      <c r="G13" s="153">
        <f t="shared" si="0"/>
        <v>0.8155583437892095</v>
      </c>
    </row>
    <row r="14" spans="1:7" ht="12.75">
      <c r="A14" s="149" t="s">
        <v>132</v>
      </c>
      <c r="B14" s="150">
        <v>59</v>
      </c>
      <c r="C14" s="151">
        <f t="shared" si="1"/>
        <v>3.7013801756587204</v>
      </c>
      <c r="D14" s="152"/>
      <c r="E14" s="152" t="s">
        <v>133</v>
      </c>
      <c r="F14" s="150">
        <v>1560</v>
      </c>
      <c r="G14" s="153">
        <f t="shared" si="0"/>
        <v>97.86700125470514</v>
      </c>
    </row>
    <row r="15" spans="1:7" ht="12.75">
      <c r="A15" s="149" t="s">
        <v>134</v>
      </c>
      <c r="B15" s="150">
        <v>68</v>
      </c>
      <c r="C15" s="151">
        <f t="shared" si="1"/>
        <v>4.265997490589712</v>
      </c>
      <c r="D15" s="152"/>
      <c r="E15" s="152" t="s">
        <v>135</v>
      </c>
      <c r="F15" s="150">
        <v>1547</v>
      </c>
      <c r="G15" s="153">
        <f t="shared" si="0"/>
        <v>97.05144291091594</v>
      </c>
    </row>
    <row r="16" spans="1:7" ht="12.75">
      <c r="A16" s="149" t="s">
        <v>136</v>
      </c>
      <c r="B16" s="150">
        <v>44</v>
      </c>
      <c r="C16" s="151">
        <f t="shared" si="1"/>
        <v>2.7603513174404015</v>
      </c>
      <c r="D16" s="152"/>
      <c r="E16" s="152"/>
      <c r="F16" s="145"/>
      <c r="G16" s="146"/>
    </row>
    <row r="17" spans="1:7" ht="12.75">
      <c r="A17" s="149" t="s">
        <v>137</v>
      </c>
      <c r="B17" s="150">
        <v>175</v>
      </c>
      <c r="C17" s="151">
        <f t="shared" si="1"/>
        <v>10.97867001254705</v>
      </c>
      <c r="D17" s="152"/>
      <c r="E17" s="143" t="s">
        <v>138</v>
      </c>
      <c r="F17" s="145"/>
      <c r="G17" s="146"/>
    </row>
    <row r="18" spans="1:7" ht="12.75">
      <c r="A18" s="149" t="s">
        <v>139</v>
      </c>
      <c r="B18" s="150">
        <v>243</v>
      </c>
      <c r="C18" s="151">
        <f t="shared" si="1"/>
        <v>15.244667503136762</v>
      </c>
      <c r="D18" s="152"/>
      <c r="E18" s="143" t="s">
        <v>140</v>
      </c>
      <c r="F18" s="141">
        <v>1594</v>
      </c>
      <c r="G18" s="148">
        <v>100</v>
      </c>
    </row>
    <row r="19" spans="1:7" ht="12.75">
      <c r="A19" s="149" t="s">
        <v>141</v>
      </c>
      <c r="B19" s="150">
        <v>252</v>
      </c>
      <c r="C19" s="151">
        <f t="shared" si="1"/>
        <v>15.809284818067754</v>
      </c>
      <c r="D19" s="152"/>
      <c r="E19" s="152" t="s">
        <v>142</v>
      </c>
      <c r="F19" s="150">
        <v>1594</v>
      </c>
      <c r="G19" s="153">
        <f aca="true" t="shared" si="2" ref="G19:G30">F19*100/F$18</f>
        <v>100</v>
      </c>
    </row>
    <row r="20" spans="1:7" ht="12.75">
      <c r="A20" s="149" t="s">
        <v>143</v>
      </c>
      <c r="B20" s="150">
        <v>153</v>
      </c>
      <c r="C20" s="151">
        <f t="shared" si="1"/>
        <v>9.598494353826851</v>
      </c>
      <c r="D20" s="152"/>
      <c r="E20" s="152" t="s">
        <v>144</v>
      </c>
      <c r="F20" s="150">
        <v>862</v>
      </c>
      <c r="G20" s="153">
        <f t="shared" si="2"/>
        <v>54.077791718946045</v>
      </c>
    </row>
    <row r="21" spans="1:7" ht="12.75">
      <c r="A21" s="149" t="s">
        <v>145</v>
      </c>
      <c r="B21" s="150">
        <v>93</v>
      </c>
      <c r="C21" s="151">
        <f t="shared" si="1"/>
        <v>5.834378920953576</v>
      </c>
      <c r="D21" s="152"/>
      <c r="E21" s="152" t="s">
        <v>146</v>
      </c>
      <c r="F21" s="150">
        <v>329</v>
      </c>
      <c r="G21" s="153">
        <f t="shared" si="2"/>
        <v>20.639899623588455</v>
      </c>
    </row>
    <row r="22" spans="1:7" ht="12.75">
      <c r="A22" s="149" t="s">
        <v>147</v>
      </c>
      <c r="B22" s="150">
        <v>193</v>
      </c>
      <c r="C22" s="151">
        <f t="shared" si="1"/>
        <v>12.107904642409034</v>
      </c>
      <c r="D22" s="152"/>
      <c r="E22" s="152" t="s">
        <v>148</v>
      </c>
      <c r="F22" s="150">
        <v>287</v>
      </c>
      <c r="G22" s="153">
        <f t="shared" si="2"/>
        <v>18.005018820577163</v>
      </c>
    </row>
    <row r="23" spans="1:7" ht="12.75">
      <c r="A23" s="149" t="s">
        <v>149</v>
      </c>
      <c r="B23" s="150">
        <v>173</v>
      </c>
      <c r="C23" s="151">
        <f t="shared" si="1"/>
        <v>10.853199498117942</v>
      </c>
      <c r="D23" s="152"/>
      <c r="E23" s="152" t="s">
        <v>150</v>
      </c>
      <c r="F23" s="150">
        <v>190</v>
      </c>
      <c r="G23" s="153">
        <f t="shared" si="2"/>
        <v>11.91969887076537</v>
      </c>
    </row>
    <row r="24" spans="1:7" ht="12.75">
      <c r="A24" s="149" t="s">
        <v>151</v>
      </c>
      <c r="B24" s="150">
        <v>44</v>
      </c>
      <c r="C24" s="151">
        <f t="shared" si="1"/>
        <v>2.7603513174404015</v>
      </c>
      <c r="D24" s="152"/>
      <c r="E24" s="152" t="s">
        <v>152</v>
      </c>
      <c r="F24" s="150">
        <v>53</v>
      </c>
      <c r="G24" s="153">
        <f t="shared" si="2"/>
        <v>3.3249686323713927</v>
      </c>
    </row>
    <row r="25" spans="1:7" ht="12.75">
      <c r="A25" s="149"/>
      <c r="B25" s="145"/>
      <c r="C25" s="154"/>
      <c r="D25" s="152"/>
      <c r="E25" s="152" t="s">
        <v>153</v>
      </c>
      <c r="F25" s="150">
        <v>11</v>
      </c>
      <c r="G25" s="153">
        <f t="shared" si="2"/>
        <v>0.6900878293601004</v>
      </c>
    </row>
    <row r="26" spans="1:7" ht="12.75">
      <c r="A26" s="149" t="s">
        <v>154</v>
      </c>
      <c r="B26" s="155">
        <v>49.3</v>
      </c>
      <c r="C26" s="156" t="s">
        <v>420</v>
      </c>
      <c r="D26" s="152"/>
      <c r="E26" s="157" t="s">
        <v>155</v>
      </c>
      <c r="F26" s="150">
        <v>63</v>
      </c>
      <c r="G26" s="153">
        <f t="shared" si="2"/>
        <v>3.9523212045169385</v>
      </c>
    </row>
    <row r="27" spans="1:7" ht="12.75">
      <c r="A27" s="149"/>
      <c r="B27" s="145"/>
      <c r="C27" s="154"/>
      <c r="D27" s="152"/>
      <c r="E27" s="158" t="s">
        <v>156</v>
      </c>
      <c r="F27" s="150">
        <v>35</v>
      </c>
      <c r="G27" s="153">
        <f t="shared" si="2"/>
        <v>2.1957340025094103</v>
      </c>
    </row>
    <row r="28" spans="1:7" ht="12.75">
      <c r="A28" s="149" t="s">
        <v>421</v>
      </c>
      <c r="B28" s="150">
        <v>1393</v>
      </c>
      <c r="C28" s="151">
        <f aca="true" t="shared" si="3" ref="C28:C35">B28*100/B$7</f>
        <v>87.39021329987453</v>
      </c>
      <c r="D28" s="152"/>
      <c r="E28" s="152" t="s">
        <v>157</v>
      </c>
      <c r="F28" s="150">
        <v>0</v>
      </c>
      <c r="G28" s="153">
        <f t="shared" si="2"/>
        <v>0</v>
      </c>
    </row>
    <row r="29" spans="1:7" ht="12.75">
      <c r="A29" s="149" t="s">
        <v>158</v>
      </c>
      <c r="B29" s="150">
        <v>666</v>
      </c>
      <c r="C29" s="151">
        <f t="shared" si="3"/>
        <v>41.78168130489335</v>
      </c>
      <c r="D29" s="152"/>
      <c r="E29" s="152" t="s">
        <v>159</v>
      </c>
      <c r="F29" s="150">
        <v>0</v>
      </c>
      <c r="G29" s="153">
        <f t="shared" si="2"/>
        <v>0</v>
      </c>
    </row>
    <row r="30" spans="1:7" ht="12.75">
      <c r="A30" s="149" t="s">
        <v>160</v>
      </c>
      <c r="B30" s="150">
        <v>727</v>
      </c>
      <c r="C30" s="151">
        <f t="shared" si="3"/>
        <v>45.60853199498118</v>
      </c>
      <c r="D30" s="152"/>
      <c r="E30" s="152" t="s">
        <v>161</v>
      </c>
      <c r="F30" s="150">
        <v>0</v>
      </c>
      <c r="G30" s="153">
        <f t="shared" si="2"/>
        <v>0</v>
      </c>
    </row>
    <row r="31" spans="1:7" ht="12.75">
      <c r="A31" s="149" t="s">
        <v>162</v>
      </c>
      <c r="B31" s="150">
        <v>1362</v>
      </c>
      <c r="C31" s="151">
        <f t="shared" si="3"/>
        <v>85.44542032622334</v>
      </c>
      <c r="D31" s="152"/>
      <c r="E31" s="152"/>
      <c r="F31" s="145"/>
      <c r="G31" s="146"/>
    </row>
    <row r="32" spans="1:7" ht="12.75">
      <c r="A32" s="149" t="s">
        <v>163</v>
      </c>
      <c r="B32" s="150">
        <v>464</v>
      </c>
      <c r="C32" s="151">
        <f t="shared" si="3"/>
        <v>29.109159347553327</v>
      </c>
      <c r="D32" s="152"/>
      <c r="E32" s="143" t="s">
        <v>164</v>
      </c>
      <c r="F32" s="147"/>
      <c r="G32" s="159"/>
    </row>
    <row r="33" spans="1:7" ht="12.75">
      <c r="A33" s="149" t="s">
        <v>165</v>
      </c>
      <c r="B33" s="150">
        <v>410</v>
      </c>
      <c r="C33" s="151">
        <f t="shared" si="3"/>
        <v>25.721455457967377</v>
      </c>
      <c r="D33" s="152"/>
      <c r="E33" s="143" t="s">
        <v>166</v>
      </c>
      <c r="F33" s="141">
        <v>862</v>
      </c>
      <c r="G33" s="148">
        <v>100</v>
      </c>
    </row>
    <row r="34" spans="1:7" ht="12.75">
      <c r="A34" s="149" t="s">
        <v>158</v>
      </c>
      <c r="B34" s="150">
        <v>177</v>
      </c>
      <c r="C34" s="151">
        <f t="shared" si="3"/>
        <v>11.10414052697616</v>
      </c>
      <c r="D34" s="152"/>
      <c r="E34" s="152" t="s">
        <v>167</v>
      </c>
      <c r="F34" s="150">
        <v>422</v>
      </c>
      <c r="G34" s="153">
        <f aca="true" t="shared" si="4" ref="G34:G42">F34*100/F$33</f>
        <v>48.95591647331786</v>
      </c>
    </row>
    <row r="35" spans="1:7" ht="12.75">
      <c r="A35" s="149" t="s">
        <v>160</v>
      </c>
      <c r="B35" s="150">
        <v>233</v>
      </c>
      <c r="C35" s="151">
        <f t="shared" si="3"/>
        <v>14.617314930991217</v>
      </c>
      <c r="D35" s="152"/>
      <c r="E35" s="152" t="s">
        <v>168</v>
      </c>
      <c r="F35" s="150">
        <v>114</v>
      </c>
      <c r="G35" s="153">
        <f t="shared" si="4"/>
        <v>13.22505800464037</v>
      </c>
    </row>
    <row r="36" spans="1:7" ht="12.75">
      <c r="A36" s="149"/>
      <c r="B36" s="145"/>
      <c r="C36" s="154"/>
      <c r="D36" s="152"/>
      <c r="E36" s="152" t="s">
        <v>169</v>
      </c>
      <c r="F36" s="150">
        <v>329</v>
      </c>
      <c r="G36" s="153">
        <f t="shared" si="4"/>
        <v>38.167053364269144</v>
      </c>
    </row>
    <row r="37" spans="1:7" ht="12.75">
      <c r="A37" s="160" t="s">
        <v>170</v>
      </c>
      <c r="B37" s="145"/>
      <c r="C37" s="154"/>
      <c r="D37" s="152"/>
      <c r="E37" s="152" t="s">
        <v>168</v>
      </c>
      <c r="F37" s="150">
        <v>78</v>
      </c>
      <c r="G37" s="153">
        <f t="shared" si="4"/>
        <v>9.048723897911833</v>
      </c>
    </row>
    <row r="38" spans="1:7" ht="12.75">
      <c r="A38" s="161" t="s">
        <v>171</v>
      </c>
      <c r="B38" s="150">
        <v>1588</v>
      </c>
      <c r="C38" s="151">
        <f aca="true" t="shared" si="5" ref="C38:C56">B38*100/B$7</f>
        <v>99.62358845671267</v>
      </c>
      <c r="D38" s="152"/>
      <c r="E38" s="152" t="s">
        <v>172</v>
      </c>
      <c r="F38" s="150">
        <v>75</v>
      </c>
      <c r="G38" s="153">
        <f t="shared" si="4"/>
        <v>8.700696055684455</v>
      </c>
    </row>
    <row r="39" spans="1:7" ht="12.75">
      <c r="A39" s="149" t="s">
        <v>173</v>
      </c>
      <c r="B39" s="150">
        <v>1577</v>
      </c>
      <c r="C39" s="151">
        <f t="shared" si="5"/>
        <v>98.93350062735257</v>
      </c>
      <c r="D39" s="152"/>
      <c r="E39" s="152" t="s">
        <v>168</v>
      </c>
      <c r="F39" s="150">
        <v>26</v>
      </c>
      <c r="G39" s="153">
        <f t="shared" si="4"/>
        <v>3.0162412993039442</v>
      </c>
    </row>
    <row r="40" spans="1:7" ht="12.75">
      <c r="A40" s="149" t="s">
        <v>174</v>
      </c>
      <c r="B40" s="150">
        <v>1</v>
      </c>
      <c r="C40" s="151">
        <f t="shared" si="5"/>
        <v>0.06273525721455459</v>
      </c>
      <c r="D40" s="152"/>
      <c r="E40" s="152" t="s">
        <v>175</v>
      </c>
      <c r="F40" s="150">
        <v>440</v>
      </c>
      <c r="G40" s="153">
        <f t="shared" si="4"/>
        <v>51.04408352668214</v>
      </c>
    </row>
    <row r="41" spans="1:7" ht="12.75">
      <c r="A41" s="149" t="s">
        <v>176</v>
      </c>
      <c r="B41" s="150">
        <v>5</v>
      </c>
      <c r="C41" s="151">
        <f t="shared" si="5"/>
        <v>0.3136762860727729</v>
      </c>
      <c r="D41" s="152"/>
      <c r="E41" s="152" t="s">
        <v>177</v>
      </c>
      <c r="F41" s="150">
        <v>400</v>
      </c>
      <c r="G41" s="153">
        <f t="shared" si="4"/>
        <v>46.403712296983755</v>
      </c>
    </row>
    <row r="42" spans="1:7" ht="12.75">
      <c r="A42" s="149" t="s">
        <v>178</v>
      </c>
      <c r="B42" s="150">
        <v>4</v>
      </c>
      <c r="C42" s="151">
        <f t="shared" si="5"/>
        <v>0.25094102885821834</v>
      </c>
      <c r="D42" s="152"/>
      <c r="E42" s="152" t="s">
        <v>179</v>
      </c>
      <c r="F42" s="150">
        <v>160</v>
      </c>
      <c r="G42" s="153">
        <f t="shared" si="4"/>
        <v>18.561484918793504</v>
      </c>
    </row>
    <row r="43" spans="1:7" ht="12.75">
      <c r="A43" s="149" t="s">
        <v>180</v>
      </c>
      <c r="B43" s="150">
        <v>0</v>
      </c>
      <c r="C43" s="151">
        <f t="shared" si="5"/>
        <v>0</v>
      </c>
      <c r="D43" s="152"/>
      <c r="E43" s="152"/>
      <c r="F43" s="145"/>
      <c r="G43" s="146"/>
    </row>
    <row r="44" spans="1:7" ht="12.75">
      <c r="A44" s="149" t="s">
        <v>181</v>
      </c>
      <c r="B44" s="150">
        <v>1</v>
      </c>
      <c r="C44" s="151">
        <f t="shared" si="5"/>
        <v>0.06273525721455459</v>
      </c>
      <c r="D44" s="152"/>
      <c r="E44" s="152" t="s">
        <v>182</v>
      </c>
      <c r="F44" s="150">
        <v>123</v>
      </c>
      <c r="G44" s="162">
        <f>F44*100/F33</f>
        <v>14.269141531322505</v>
      </c>
    </row>
    <row r="45" spans="1:7" ht="12.75">
      <c r="A45" s="149" t="s">
        <v>183</v>
      </c>
      <c r="B45" s="150">
        <v>0</v>
      </c>
      <c r="C45" s="151">
        <f t="shared" si="5"/>
        <v>0</v>
      </c>
      <c r="D45" s="152"/>
      <c r="E45" s="152" t="s">
        <v>184</v>
      </c>
      <c r="F45" s="150">
        <v>310</v>
      </c>
      <c r="G45" s="162">
        <f>F45*100/F33</f>
        <v>35.96287703016241</v>
      </c>
    </row>
    <row r="46" spans="1:7" ht="12.75">
      <c r="A46" s="149" t="s">
        <v>185</v>
      </c>
      <c r="B46" s="150">
        <v>1</v>
      </c>
      <c r="C46" s="151">
        <f t="shared" si="5"/>
        <v>0.06273525721455459</v>
      </c>
      <c r="D46" s="152"/>
      <c r="E46" s="152"/>
      <c r="F46" s="145"/>
      <c r="G46" s="146"/>
    </row>
    <row r="47" spans="1:7" ht="12.75">
      <c r="A47" s="149" t="s">
        <v>186</v>
      </c>
      <c r="B47" s="150">
        <v>2</v>
      </c>
      <c r="C47" s="151">
        <f t="shared" si="5"/>
        <v>0.12547051442910917</v>
      </c>
      <c r="D47" s="152"/>
      <c r="E47" s="152" t="s">
        <v>187</v>
      </c>
      <c r="F47" s="163">
        <v>1.85</v>
      </c>
      <c r="G47" s="164" t="s">
        <v>420</v>
      </c>
    </row>
    <row r="48" spans="1:7" ht="12.75">
      <c r="A48" s="149" t="s">
        <v>188</v>
      </c>
      <c r="B48" s="150">
        <v>0</v>
      </c>
      <c r="C48" s="151">
        <f t="shared" si="5"/>
        <v>0</v>
      </c>
      <c r="D48" s="152"/>
      <c r="E48" s="152" t="s">
        <v>189</v>
      </c>
      <c r="F48" s="163">
        <v>2.59</v>
      </c>
      <c r="G48" s="164" t="s">
        <v>420</v>
      </c>
    </row>
    <row r="49" spans="1:7" ht="14.25">
      <c r="A49" s="149" t="s">
        <v>190</v>
      </c>
      <c r="B49" s="150">
        <v>0</v>
      </c>
      <c r="C49" s="151">
        <f t="shared" si="5"/>
        <v>0</v>
      </c>
      <c r="D49" s="152"/>
      <c r="E49" s="152"/>
      <c r="F49" s="145"/>
      <c r="G49" s="146"/>
    </row>
    <row r="50" spans="1:7" ht="12.75">
      <c r="A50" s="149" t="s">
        <v>191</v>
      </c>
      <c r="B50" s="150">
        <v>0</v>
      </c>
      <c r="C50" s="151">
        <f t="shared" si="5"/>
        <v>0</v>
      </c>
      <c r="D50" s="152"/>
      <c r="E50" s="143" t="s">
        <v>192</v>
      </c>
      <c r="F50" s="147"/>
      <c r="G50" s="159"/>
    </row>
    <row r="51" spans="1:7" ht="12.75">
      <c r="A51" s="149" t="s">
        <v>193</v>
      </c>
      <c r="B51" s="150">
        <v>0</v>
      </c>
      <c r="C51" s="151">
        <f t="shared" si="5"/>
        <v>0</v>
      </c>
      <c r="D51" s="152"/>
      <c r="E51" s="143" t="s">
        <v>194</v>
      </c>
      <c r="F51" s="141">
        <v>2622</v>
      </c>
      <c r="G51" s="148">
        <v>100</v>
      </c>
    </row>
    <row r="52" spans="1:7" ht="12.75">
      <c r="A52" s="149" t="s">
        <v>195</v>
      </c>
      <c r="B52" s="150">
        <v>0</v>
      </c>
      <c r="C52" s="151">
        <f t="shared" si="5"/>
        <v>0</v>
      </c>
      <c r="D52" s="152"/>
      <c r="E52" s="152" t="s">
        <v>196</v>
      </c>
      <c r="F52" s="150">
        <v>862</v>
      </c>
      <c r="G52" s="153">
        <f>F52*100/F$51</f>
        <v>32.875667429443176</v>
      </c>
    </row>
    <row r="53" spans="1:7" ht="12.75">
      <c r="A53" s="149" t="s">
        <v>197</v>
      </c>
      <c r="B53" s="150">
        <v>0</v>
      </c>
      <c r="C53" s="151">
        <f t="shared" si="5"/>
        <v>0</v>
      </c>
      <c r="D53" s="152"/>
      <c r="E53" s="152" t="s">
        <v>198</v>
      </c>
      <c r="F53" s="150">
        <v>1760</v>
      </c>
      <c r="G53" s="153">
        <f>F53*100/F$51</f>
        <v>67.12433257055683</v>
      </c>
    </row>
    <row r="54" spans="1:7" ht="14.25">
      <c r="A54" s="149" t="s">
        <v>199</v>
      </c>
      <c r="B54" s="150">
        <v>0</v>
      </c>
      <c r="C54" s="151">
        <f t="shared" si="5"/>
        <v>0</v>
      </c>
      <c r="D54" s="152"/>
      <c r="E54" s="152" t="s">
        <v>200</v>
      </c>
      <c r="F54" s="150">
        <v>1380</v>
      </c>
      <c r="G54" s="153">
        <f>F54*100/F$51</f>
        <v>52.63157894736842</v>
      </c>
    </row>
    <row r="55" spans="1:7" ht="12.75">
      <c r="A55" s="149" t="s">
        <v>201</v>
      </c>
      <c r="B55" s="150">
        <v>1</v>
      </c>
      <c r="C55" s="151">
        <f t="shared" si="5"/>
        <v>0.06273525721455459</v>
      </c>
      <c r="D55" s="152"/>
      <c r="E55" s="152"/>
      <c r="F55" s="145"/>
      <c r="G55" s="146"/>
    </row>
    <row r="56" spans="1:7" ht="12.75">
      <c r="A56" s="149" t="s">
        <v>202</v>
      </c>
      <c r="B56" s="165">
        <v>6</v>
      </c>
      <c r="C56" s="166">
        <f t="shared" si="5"/>
        <v>0.37641154328732745</v>
      </c>
      <c r="D56" s="152"/>
      <c r="E56" s="152" t="s">
        <v>203</v>
      </c>
      <c r="F56" s="167">
        <v>3.8</v>
      </c>
      <c r="G56" s="164" t="s">
        <v>420</v>
      </c>
    </row>
    <row r="57" spans="1:7" ht="12.75">
      <c r="A57" s="149"/>
      <c r="B57" s="165"/>
      <c r="C57" s="166"/>
      <c r="D57" s="152"/>
      <c r="E57" s="152" t="s">
        <v>204</v>
      </c>
      <c r="F57" s="167">
        <v>51.5</v>
      </c>
      <c r="G57" s="164" t="s">
        <v>420</v>
      </c>
    </row>
    <row r="58" spans="1:7" ht="12.75">
      <c r="A58" s="168" t="s">
        <v>205</v>
      </c>
      <c r="B58" s="165"/>
      <c r="C58" s="166"/>
      <c r="D58" s="152"/>
      <c r="E58" s="152"/>
      <c r="F58" s="145"/>
      <c r="G58" s="146"/>
    </row>
    <row r="59" spans="1:7" ht="14.25">
      <c r="A59" s="169" t="s">
        <v>206</v>
      </c>
      <c r="B59" s="165"/>
      <c r="C59" s="166"/>
      <c r="D59" s="152"/>
      <c r="E59" s="143" t="s">
        <v>207</v>
      </c>
      <c r="F59" s="147"/>
      <c r="G59" s="159"/>
    </row>
    <row r="60" spans="1:7" ht="12.75">
      <c r="A60" s="149" t="s">
        <v>208</v>
      </c>
      <c r="B60" s="165">
        <v>1583</v>
      </c>
      <c r="C60" s="166">
        <f>B60*100/B7</f>
        <v>99.3099121706399</v>
      </c>
      <c r="D60" s="152"/>
      <c r="E60" s="143" t="s">
        <v>209</v>
      </c>
      <c r="F60" s="141">
        <v>862</v>
      </c>
      <c r="G60" s="148">
        <v>100</v>
      </c>
    </row>
    <row r="61" spans="1:7" ht="12.75">
      <c r="A61" s="149" t="s">
        <v>210</v>
      </c>
      <c r="B61" s="165">
        <v>3</v>
      </c>
      <c r="C61" s="166">
        <f>B61*100/B7</f>
        <v>0.18820577164366373</v>
      </c>
      <c r="D61" s="152"/>
      <c r="E61" s="152" t="s">
        <v>211</v>
      </c>
      <c r="F61" s="170">
        <v>631</v>
      </c>
      <c r="G61" s="153">
        <f>F61*100/F$60</f>
        <v>73.20185614849188</v>
      </c>
    </row>
    <row r="62" spans="1:7" ht="12.75">
      <c r="A62" s="149" t="s">
        <v>212</v>
      </c>
      <c r="B62" s="165">
        <v>7</v>
      </c>
      <c r="C62" s="166">
        <f>B62*100/B7</f>
        <v>0.43914680050188204</v>
      </c>
      <c r="D62" s="152"/>
      <c r="E62" s="152" t="s">
        <v>213</v>
      </c>
      <c r="F62" s="170">
        <v>231</v>
      </c>
      <c r="G62" s="153">
        <f>F62*100/F$60</f>
        <v>26.798143851508122</v>
      </c>
    </row>
    <row r="63" spans="1:7" ht="12.75">
      <c r="A63" s="149" t="s">
        <v>214</v>
      </c>
      <c r="B63" s="165">
        <v>4</v>
      </c>
      <c r="C63" s="166">
        <f>B63*100/B7</f>
        <v>0.25094102885821834</v>
      </c>
      <c r="D63" s="152"/>
      <c r="E63" s="152"/>
      <c r="F63" s="145"/>
      <c r="G63" s="146"/>
    </row>
    <row r="64" spans="1:7" ht="12.75">
      <c r="A64" s="149" t="s">
        <v>215</v>
      </c>
      <c r="B64" s="165">
        <v>0</v>
      </c>
      <c r="C64" s="166">
        <f>B64*100/B7</f>
        <v>0</v>
      </c>
      <c r="D64" s="152"/>
      <c r="E64" s="152" t="s">
        <v>216</v>
      </c>
      <c r="F64" s="163">
        <v>1.82</v>
      </c>
      <c r="G64" s="164" t="s">
        <v>420</v>
      </c>
    </row>
    <row r="65" spans="1:7" ht="13.5" thickBot="1">
      <c r="A65" s="171" t="s">
        <v>217</v>
      </c>
      <c r="B65" s="172">
        <v>3</v>
      </c>
      <c r="C65" s="173">
        <f>B65*100/B7</f>
        <v>0.18820577164366373</v>
      </c>
      <c r="D65" s="174"/>
      <c r="E65" s="174" t="s">
        <v>218</v>
      </c>
      <c r="F65" s="175">
        <v>1.92</v>
      </c>
      <c r="G65" s="176" t="s">
        <v>420</v>
      </c>
    </row>
    <row r="66" ht="13.5" thickTop="1"/>
    <row r="67" ht="12.75">
      <c r="A67" s="123" t="s">
        <v>219</v>
      </c>
    </row>
    <row r="68" ht="12.75">
      <c r="A68" s="123" t="s">
        <v>220</v>
      </c>
    </row>
    <row r="69" ht="12.75">
      <c r="A69" s="123" t="s">
        <v>221</v>
      </c>
    </row>
    <row r="70" ht="12.75">
      <c r="A70" s="123" t="s">
        <v>222</v>
      </c>
    </row>
    <row r="71" ht="12.75">
      <c r="A71" s="123" t="s">
        <v>223</v>
      </c>
    </row>
    <row r="73" ht="12.75">
      <c r="A73" s="123" t="s">
        <v>324</v>
      </c>
    </row>
    <row r="74" ht="12.75">
      <c r="A74" s="123" t="s">
        <v>224</v>
      </c>
    </row>
  </sheetData>
  <printOptions/>
  <pageMargins left="0.5" right="0" top="0.25" bottom="0" header="0.5" footer="0.5"/>
  <pageSetup horizontalDpi="600" verticalDpi="600" orientation="portrait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138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5.28125" style="15" customWidth="1"/>
    <col min="2" max="2" width="11.421875" style="15" customWidth="1"/>
    <col min="3" max="3" width="8.57421875" style="15" customWidth="1"/>
    <col min="4" max="4" width="0.71875" style="0" customWidth="1"/>
    <col min="5" max="5" width="39.28125" style="15" customWidth="1"/>
    <col min="6" max="6" width="11.28125" style="15" customWidth="1"/>
    <col min="7" max="7" width="9.28125" style="15" bestFit="1" customWidth="1"/>
    <col min="8" max="8" width="9.140625" style="15" customWidth="1"/>
    <col min="9" max="9" width="11.140625" style="15" bestFit="1" customWidth="1"/>
    <col min="10" max="10" width="9.7109375" style="15" customWidth="1"/>
    <col min="11" max="16384" width="9.140625" style="15" customWidth="1"/>
  </cols>
  <sheetData>
    <row r="1" spans="1:7" ht="12.75">
      <c r="A1" s="16" t="s">
        <v>422</v>
      </c>
      <c r="B1" s="17"/>
      <c r="C1" s="17"/>
      <c r="D1" s="2"/>
      <c r="E1" s="17"/>
      <c r="F1" s="17"/>
      <c r="G1" s="17"/>
    </row>
    <row r="2" spans="1:7" ht="12.75">
      <c r="A2" t="s">
        <v>118</v>
      </c>
      <c r="B2"/>
      <c r="C2"/>
      <c r="E2"/>
      <c r="F2"/>
      <c r="G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423</v>
      </c>
      <c r="B8" s="30"/>
      <c r="C8" s="28"/>
      <c r="E8" s="31" t="s">
        <v>424</v>
      </c>
      <c r="F8" s="32"/>
      <c r="G8" s="28"/>
    </row>
    <row r="9" spans="1:7" ht="12.75">
      <c r="A9" s="29" t="s">
        <v>425</v>
      </c>
      <c r="B9" s="30"/>
      <c r="C9" s="28"/>
      <c r="E9" s="31" t="s">
        <v>427</v>
      </c>
      <c r="F9" s="93">
        <v>1653</v>
      </c>
      <c r="G9" s="33">
        <f>(F9/$F$9)*100</f>
        <v>100</v>
      </c>
    </row>
    <row r="10" spans="1:7" ht="12.75">
      <c r="A10" s="29" t="s">
        <v>428</v>
      </c>
      <c r="B10" s="93">
        <v>214</v>
      </c>
      <c r="C10" s="33">
        <f aca="true" t="shared" si="0" ref="C10:C15">(B10/$B$10)*100</f>
        <v>100</v>
      </c>
      <c r="E10" s="34" t="s">
        <v>429</v>
      </c>
      <c r="F10" s="97">
        <v>1576</v>
      </c>
      <c r="G10" s="84">
        <f aca="true" t="shared" si="1" ref="G10:G16">(F10/$F$9)*100</f>
        <v>95.34180278281912</v>
      </c>
    </row>
    <row r="11" spans="1:8" ht="12.75">
      <c r="A11" s="36" t="s">
        <v>430</v>
      </c>
      <c r="B11" s="98">
        <v>17</v>
      </c>
      <c r="C11" s="35">
        <f t="shared" si="0"/>
        <v>7.943925233644859</v>
      </c>
      <c r="E11" s="34" t="s">
        <v>431</v>
      </c>
      <c r="F11" s="97">
        <v>1571</v>
      </c>
      <c r="G11" s="84">
        <f t="shared" si="1"/>
        <v>95.03932244404115</v>
      </c>
      <c r="H11" s="15" t="s">
        <v>409</v>
      </c>
    </row>
    <row r="12" spans="1:8" ht="12.75">
      <c r="A12" s="36" t="s">
        <v>432</v>
      </c>
      <c r="B12" s="98">
        <v>0</v>
      </c>
      <c r="C12" s="35">
        <f t="shared" si="0"/>
        <v>0</v>
      </c>
      <c r="E12" s="34" t="s">
        <v>433</v>
      </c>
      <c r="F12" s="97">
        <v>1217</v>
      </c>
      <c r="G12" s="84">
        <f t="shared" si="1"/>
        <v>73.6237144585602</v>
      </c>
      <c r="H12" s="15" t="s">
        <v>409</v>
      </c>
    </row>
    <row r="13" spans="1:7" ht="12.75">
      <c r="A13" s="36" t="s">
        <v>434</v>
      </c>
      <c r="B13" s="98">
        <v>60</v>
      </c>
      <c r="C13" s="35">
        <f t="shared" si="0"/>
        <v>28.037383177570092</v>
      </c>
      <c r="E13" s="34" t="s">
        <v>435</v>
      </c>
      <c r="F13" s="97">
        <v>354</v>
      </c>
      <c r="G13" s="84">
        <f t="shared" si="1"/>
        <v>21.415607985480946</v>
      </c>
    </row>
    <row r="14" spans="1:7" ht="12.75">
      <c r="A14" s="36" t="s">
        <v>436</v>
      </c>
      <c r="B14" s="98">
        <v>62</v>
      </c>
      <c r="C14" s="35">
        <f t="shared" si="0"/>
        <v>28.971962616822427</v>
      </c>
      <c r="E14" s="34" t="s">
        <v>325</v>
      </c>
      <c r="F14" s="97">
        <v>5</v>
      </c>
      <c r="G14" s="84">
        <f t="shared" si="1"/>
        <v>0.3024803387779794</v>
      </c>
    </row>
    <row r="15" spans="1:7" ht="12.75">
      <c r="A15" s="36" t="s">
        <v>46</v>
      </c>
      <c r="B15" s="97">
        <v>75</v>
      </c>
      <c r="C15" s="35">
        <f t="shared" si="0"/>
        <v>35.046728971962615</v>
      </c>
      <c r="E15" s="34" t="s">
        <v>0</v>
      </c>
      <c r="F15" s="97">
        <v>77</v>
      </c>
      <c r="G15" s="84">
        <f t="shared" si="1"/>
        <v>4.658197217180883</v>
      </c>
    </row>
    <row r="16" spans="1:7" ht="12.75">
      <c r="A16" s="36"/>
      <c r="B16" s="93" t="s">
        <v>409</v>
      </c>
      <c r="C16" s="10"/>
      <c r="E16" s="34" t="s">
        <v>1</v>
      </c>
      <c r="F16" s="98">
        <v>8</v>
      </c>
      <c r="G16" s="84">
        <f t="shared" si="1"/>
        <v>0.48396854204476714</v>
      </c>
    </row>
    <row r="17" spans="1:7" ht="12.75">
      <c r="A17" s="29" t="s">
        <v>2</v>
      </c>
      <c r="B17" s="93" t="s">
        <v>409</v>
      </c>
      <c r="C17" s="35"/>
      <c r="E17" s="34" t="s">
        <v>3</v>
      </c>
      <c r="F17" s="97">
        <v>59</v>
      </c>
      <c r="G17" s="84">
        <f>(F17/$F$9)*100</f>
        <v>3.569267997580157</v>
      </c>
    </row>
    <row r="18" spans="1:7" ht="12.75">
      <c r="A18" s="29" t="s">
        <v>4</v>
      </c>
      <c r="B18" s="93">
        <v>1397</v>
      </c>
      <c r="C18" s="33">
        <f>(B18/$B$18)*100</f>
        <v>100</v>
      </c>
      <c r="E18" s="34" t="s">
        <v>5</v>
      </c>
      <c r="F18" s="97">
        <v>18</v>
      </c>
      <c r="G18" s="84">
        <f>(F18/$F$9)*100</f>
        <v>1.0889292196007259</v>
      </c>
    </row>
    <row r="19" spans="1:7" ht="12.75">
      <c r="A19" s="36" t="s">
        <v>6</v>
      </c>
      <c r="B19" s="97">
        <v>47</v>
      </c>
      <c r="C19" s="84">
        <f aca="true" t="shared" si="2" ref="C19:C25">(B19/$B$18)*100</f>
        <v>3.3643521832498213</v>
      </c>
      <c r="E19" s="34"/>
      <c r="F19" s="97" t="s">
        <v>409</v>
      </c>
      <c r="G19" s="84"/>
    </row>
    <row r="20" spans="1:7" ht="12.75">
      <c r="A20" s="36" t="s">
        <v>7</v>
      </c>
      <c r="B20" s="97">
        <v>201</v>
      </c>
      <c r="C20" s="84">
        <f t="shared" si="2"/>
        <v>14.387974230493917</v>
      </c>
      <c r="E20" s="31" t="s">
        <v>8</v>
      </c>
      <c r="F20" s="97" t="s">
        <v>409</v>
      </c>
      <c r="G20" s="84"/>
    </row>
    <row r="21" spans="1:7" ht="12.75">
      <c r="A21" s="36" t="s">
        <v>9</v>
      </c>
      <c r="B21" s="97">
        <v>504</v>
      </c>
      <c r="C21" s="84">
        <f t="shared" si="2"/>
        <v>36.077308518253396</v>
      </c>
      <c r="E21" s="38" t="s">
        <v>326</v>
      </c>
      <c r="F21" s="80">
        <v>77</v>
      </c>
      <c r="G21" s="33">
        <f>(F21/$F$21)*100</f>
        <v>100</v>
      </c>
    </row>
    <row r="22" spans="1:7" ht="12.75">
      <c r="A22" s="36" t="s">
        <v>24</v>
      </c>
      <c r="B22" s="97">
        <v>270</v>
      </c>
      <c r="C22" s="84">
        <f t="shared" si="2"/>
        <v>19.327129563350034</v>
      </c>
      <c r="E22" s="34" t="s">
        <v>25</v>
      </c>
      <c r="F22" s="97">
        <v>77</v>
      </c>
      <c r="G22" s="84">
        <f aca="true" t="shared" si="3" ref="G22:G27">(F22/$F$21)*100</f>
        <v>100</v>
      </c>
    </row>
    <row r="23" spans="1:7" ht="12.75">
      <c r="A23" s="36" t="s">
        <v>26</v>
      </c>
      <c r="B23" s="97">
        <v>81</v>
      </c>
      <c r="C23" s="84">
        <f t="shared" si="2"/>
        <v>5.798138869005011</v>
      </c>
      <c r="E23" s="34" t="s">
        <v>27</v>
      </c>
      <c r="F23" s="97">
        <v>0</v>
      </c>
      <c r="G23" s="84">
        <f t="shared" si="3"/>
        <v>0</v>
      </c>
    </row>
    <row r="24" spans="1:7" ht="12.75">
      <c r="A24" s="36" t="s">
        <v>28</v>
      </c>
      <c r="B24" s="97">
        <v>215</v>
      </c>
      <c r="C24" s="84">
        <f t="shared" si="2"/>
        <v>15.390121689334288</v>
      </c>
      <c r="E24" s="34" t="s">
        <v>29</v>
      </c>
      <c r="F24" s="97">
        <v>0</v>
      </c>
      <c r="G24" s="84">
        <f t="shared" si="3"/>
        <v>0</v>
      </c>
    </row>
    <row r="25" spans="1:7" ht="12.75">
      <c r="A25" s="36" t="s">
        <v>30</v>
      </c>
      <c r="B25" s="97">
        <v>79</v>
      </c>
      <c r="C25" s="84">
        <f t="shared" si="2"/>
        <v>5.654974946313529</v>
      </c>
      <c r="E25" s="34" t="s">
        <v>31</v>
      </c>
      <c r="F25" s="97">
        <v>0</v>
      </c>
      <c r="G25" s="84">
        <f t="shared" si="3"/>
        <v>0</v>
      </c>
    </row>
    <row r="26" spans="1:7" ht="12.75">
      <c r="A26" s="36"/>
      <c r="B26" s="93" t="s">
        <v>409</v>
      </c>
      <c r="C26" s="35"/>
      <c r="E26" s="34" t="s">
        <v>32</v>
      </c>
      <c r="F26" s="97">
        <v>0</v>
      </c>
      <c r="G26" s="84">
        <f t="shared" si="3"/>
        <v>0</v>
      </c>
    </row>
    <row r="27" spans="1:7" ht="12.75">
      <c r="A27" s="36" t="s">
        <v>33</v>
      </c>
      <c r="B27" s="108">
        <v>82.2</v>
      </c>
      <c r="C27" s="37" t="s">
        <v>420</v>
      </c>
      <c r="E27" s="34" t="s">
        <v>34</v>
      </c>
      <c r="F27" s="97">
        <v>0</v>
      </c>
      <c r="G27" s="84">
        <f t="shared" si="3"/>
        <v>0</v>
      </c>
    </row>
    <row r="28" spans="1:7" ht="12.75">
      <c r="A28" s="36" t="s">
        <v>35</v>
      </c>
      <c r="B28" s="108">
        <v>21</v>
      </c>
      <c r="C28" s="37" t="s">
        <v>420</v>
      </c>
      <c r="E28" s="34"/>
      <c r="F28" s="97" t="s">
        <v>409</v>
      </c>
      <c r="G28" s="84"/>
    </row>
    <row r="29" spans="1:7" ht="12.75">
      <c r="A29" s="36"/>
      <c r="B29" s="93" t="s">
        <v>409</v>
      </c>
      <c r="C29" s="35"/>
      <c r="E29" s="31" t="s">
        <v>36</v>
      </c>
      <c r="F29" s="97" t="s">
        <v>409</v>
      </c>
      <c r="G29" s="84"/>
    </row>
    <row r="30" spans="1:10" ht="12.75">
      <c r="A30" s="29" t="s">
        <v>37</v>
      </c>
      <c r="B30" s="93" t="s">
        <v>409</v>
      </c>
      <c r="C30" s="10"/>
      <c r="E30" s="31" t="s">
        <v>38</v>
      </c>
      <c r="F30" s="80">
        <v>1594</v>
      </c>
      <c r="G30" s="33">
        <f>(F30/$F$30)*100</f>
        <v>100</v>
      </c>
      <c r="J30" s="39"/>
    </row>
    <row r="31" spans="1:10" ht="12.75">
      <c r="A31" s="95" t="s">
        <v>18</v>
      </c>
      <c r="B31" s="93">
        <v>1502</v>
      </c>
      <c r="C31" s="33">
        <f>(B31/$B$31)*100</f>
        <v>100</v>
      </c>
      <c r="E31" s="34" t="s">
        <v>39</v>
      </c>
      <c r="F31" s="97">
        <v>1410</v>
      </c>
      <c r="G31" s="101">
        <f>(F31/$F$30)*100</f>
        <v>88.45671267252196</v>
      </c>
      <c r="J31" s="39"/>
    </row>
    <row r="32" spans="1:10" ht="12.75">
      <c r="A32" s="36" t="s">
        <v>40</v>
      </c>
      <c r="B32" s="97">
        <v>353</v>
      </c>
      <c r="C32" s="10">
        <f>(B32/$B$31)*100</f>
        <v>23.501997336884152</v>
      </c>
      <c r="E32" s="34" t="s">
        <v>41</v>
      </c>
      <c r="F32" s="97">
        <v>184</v>
      </c>
      <c r="G32" s="101">
        <f aca="true" t="shared" si="4" ref="G32:G39">(F32/$F$30)*100</f>
        <v>11.543287327478042</v>
      </c>
      <c r="J32" s="39"/>
    </row>
    <row r="33" spans="1:10" ht="12.75">
      <c r="A33" s="36" t="s">
        <v>42</v>
      </c>
      <c r="B33" s="97">
        <v>725</v>
      </c>
      <c r="C33" s="10">
        <f aca="true" t="shared" si="5" ref="C33:C38">(B33/$B$31)*100</f>
        <v>48.26897470039947</v>
      </c>
      <c r="E33" s="34" t="s">
        <v>43</v>
      </c>
      <c r="F33" s="97">
        <v>58</v>
      </c>
      <c r="G33" s="101">
        <f t="shared" si="4"/>
        <v>3.638644918444166</v>
      </c>
      <c r="J33" s="39"/>
    </row>
    <row r="34" spans="1:7" ht="12.75">
      <c r="A34" s="36" t="s">
        <v>44</v>
      </c>
      <c r="B34" s="97">
        <v>38</v>
      </c>
      <c r="C34" s="10">
        <f t="shared" si="5"/>
        <v>2.5299600532623168</v>
      </c>
      <c r="E34" s="34" t="s">
        <v>45</v>
      </c>
      <c r="F34" s="97">
        <v>27</v>
      </c>
      <c r="G34" s="101">
        <f t="shared" si="4"/>
        <v>1.6938519447929739</v>
      </c>
    </row>
    <row r="35" spans="1:7" ht="12.75">
      <c r="A35" s="36" t="s">
        <v>47</v>
      </c>
      <c r="B35" s="97">
        <v>253</v>
      </c>
      <c r="C35" s="10">
        <f t="shared" si="5"/>
        <v>16.844207723035954</v>
      </c>
      <c r="E35" s="34" t="s">
        <v>43</v>
      </c>
      <c r="F35" s="97">
        <v>17</v>
      </c>
      <c r="G35" s="101">
        <f t="shared" si="4"/>
        <v>1.066499372647428</v>
      </c>
    </row>
    <row r="36" spans="1:7" ht="12.75">
      <c r="A36" s="36" t="s">
        <v>19</v>
      </c>
      <c r="B36" s="97">
        <v>186</v>
      </c>
      <c r="C36" s="10">
        <f t="shared" si="5"/>
        <v>12.383488681757656</v>
      </c>
      <c r="E36" s="34" t="s">
        <v>49</v>
      </c>
      <c r="F36" s="97">
        <v>157</v>
      </c>
      <c r="G36" s="101">
        <f t="shared" si="4"/>
        <v>9.84943538268507</v>
      </c>
    </row>
    <row r="37" spans="1:7" ht="12.75">
      <c r="A37" s="36" t="s">
        <v>48</v>
      </c>
      <c r="B37" s="97">
        <v>133</v>
      </c>
      <c r="C37" s="10">
        <f t="shared" si="5"/>
        <v>8.85486018641811</v>
      </c>
      <c r="E37" s="34" t="s">
        <v>43</v>
      </c>
      <c r="F37" s="97">
        <v>41</v>
      </c>
      <c r="G37" s="101">
        <f t="shared" si="4"/>
        <v>2.5721455457967375</v>
      </c>
    </row>
    <row r="38" spans="1:7" ht="12.75">
      <c r="A38" s="36" t="s">
        <v>19</v>
      </c>
      <c r="B38" s="97">
        <v>62</v>
      </c>
      <c r="C38" s="10">
        <f t="shared" si="5"/>
        <v>4.1278295605858855</v>
      </c>
      <c r="E38" s="34" t="s">
        <v>418</v>
      </c>
      <c r="F38" s="97">
        <v>0</v>
      </c>
      <c r="G38" s="101">
        <f t="shared" si="4"/>
        <v>0</v>
      </c>
    </row>
    <row r="39" spans="1:7" ht="12.75">
      <c r="A39" s="36"/>
      <c r="B39" s="97" t="s">
        <v>409</v>
      </c>
      <c r="C39" s="10"/>
      <c r="E39" s="34" t="s">
        <v>43</v>
      </c>
      <c r="F39" s="97">
        <v>0</v>
      </c>
      <c r="G39" s="101">
        <f t="shared" si="4"/>
        <v>0</v>
      </c>
    </row>
    <row r="40" spans="1:7" ht="12.75">
      <c r="A40" s="96" t="s">
        <v>20</v>
      </c>
      <c r="B40" s="93" t="s">
        <v>409</v>
      </c>
      <c r="C40" s="10"/>
      <c r="E40" s="1"/>
      <c r="F40" s="97" t="s">
        <v>409</v>
      </c>
      <c r="G40" s="84"/>
    </row>
    <row r="41" spans="1:7" ht="12.75">
      <c r="A41" s="77" t="s">
        <v>21</v>
      </c>
      <c r="B41" s="100"/>
      <c r="C41" s="99"/>
      <c r="E41" s="14" t="s">
        <v>50</v>
      </c>
      <c r="F41" s="97" t="s">
        <v>409</v>
      </c>
      <c r="G41" s="101"/>
    </row>
    <row r="42" spans="1:9" ht="12.75">
      <c r="A42" s="96" t="s">
        <v>22</v>
      </c>
      <c r="B42" s="100">
        <v>7</v>
      </c>
      <c r="C42" s="33">
        <f>(B42/$B$42)*100</f>
        <v>100</v>
      </c>
      <c r="E42" s="31" t="s">
        <v>427</v>
      </c>
      <c r="F42" s="80">
        <v>1653</v>
      </c>
      <c r="G42" s="99">
        <f>(F42/$F$42)*100</f>
        <v>100</v>
      </c>
      <c r="I42" s="39"/>
    </row>
    <row r="43" spans="1:7" ht="12.75">
      <c r="A43" s="36" t="s">
        <v>23</v>
      </c>
      <c r="B43" s="98">
        <v>0</v>
      </c>
      <c r="C43" s="102">
        <f>(B43/$B$42)*100</f>
        <v>0</v>
      </c>
      <c r="E43" s="60" t="s">
        <v>327</v>
      </c>
      <c r="F43" s="106">
        <v>2194</v>
      </c>
      <c r="G43" s="107">
        <f aca="true" t="shared" si="6" ref="G43:G71">(F43/$F$42)*100</f>
        <v>132.72837265577738</v>
      </c>
    </row>
    <row r="44" spans="1:7" ht="12.75">
      <c r="A44" s="36"/>
      <c r="B44" s="93" t="s">
        <v>409</v>
      </c>
      <c r="C44" s="10"/>
      <c r="E44" s="1" t="s">
        <v>51</v>
      </c>
      <c r="F44" s="97">
        <v>0</v>
      </c>
      <c r="G44" s="101">
        <f t="shared" si="6"/>
        <v>0</v>
      </c>
    </row>
    <row r="45" spans="1:7" ht="14.25">
      <c r="A45" s="29" t="s">
        <v>52</v>
      </c>
      <c r="B45" s="93" t="s">
        <v>409</v>
      </c>
      <c r="C45" s="10"/>
      <c r="E45" s="1" t="s">
        <v>357</v>
      </c>
      <c r="F45" s="97">
        <v>11</v>
      </c>
      <c r="G45" s="101">
        <f t="shared" si="6"/>
        <v>0.6654567453115547</v>
      </c>
    </row>
    <row r="46" spans="1:7" ht="12.75">
      <c r="A46" s="29" t="s">
        <v>53</v>
      </c>
      <c r="B46" s="93">
        <v>1464</v>
      </c>
      <c r="C46" s="33">
        <f>(B46/$B$46)*100</f>
        <v>100</v>
      </c>
      <c r="E46" s="1" t="s">
        <v>54</v>
      </c>
      <c r="F46" s="97">
        <v>9</v>
      </c>
      <c r="G46" s="101">
        <f t="shared" si="6"/>
        <v>0.5444646098003629</v>
      </c>
    </row>
    <row r="47" spans="1:7" ht="12.75">
      <c r="A47" s="36" t="s">
        <v>55</v>
      </c>
      <c r="B47" s="97">
        <v>250</v>
      </c>
      <c r="C47" s="10">
        <f>(B47/$B$46)*100</f>
        <v>17.076502732240435</v>
      </c>
      <c r="E47" s="1" t="s">
        <v>56</v>
      </c>
      <c r="F47" s="97">
        <v>33</v>
      </c>
      <c r="G47" s="101">
        <f t="shared" si="6"/>
        <v>1.9963702359346642</v>
      </c>
    </row>
    <row r="48" spans="1:7" ht="12.75">
      <c r="A48" s="36"/>
      <c r="B48" s="93" t="s">
        <v>409</v>
      </c>
      <c r="C48" s="10"/>
      <c r="E48" s="1" t="s">
        <v>57</v>
      </c>
      <c r="F48" s="97">
        <v>172</v>
      </c>
      <c r="G48" s="101">
        <f t="shared" si="6"/>
        <v>10.405323653962492</v>
      </c>
    </row>
    <row r="49" spans="1:7" ht="14.25">
      <c r="A49" s="29" t="s">
        <v>58</v>
      </c>
      <c r="B49" s="93" t="s">
        <v>409</v>
      </c>
      <c r="C49" s="10"/>
      <c r="E49" s="1" t="s">
        <v>358</v>
      </c>
      <c r="F49" s="97">
        <v>37</v>
      </c>
      <c r="G49" s="101">
        <f t="shared" si="6"/>
        <v>2.238354506957048</v>
      </c>
    </row>
    <row r="50" spans="1:7" ht="14.25">
      <c r="A50" s="29" t="s">
        <v>59</v>
      </c>
      <c r="B50" s="93" t="s">
        <v>409</v>
      </c>
      <c r="C50" s="10"/>
      <c r="E50" s="1" t="s">
        <v>359</v>
      </c>
      <c r="F50" s="97">
        <v>7</v>
      </c>
      <c r="G50" s="101">
        <f t="shared" si="6"/>
        <v>0.42347247428917123</v>
      </c>
    </row>
    <row r="51" spans="1:7" ht="12.75">
      <c r="A51" s="5" t="s">
        <v>60</v>
      </c>
      <c r="B51" s="93">
        <v>140</v>
      </c>
      <c r="C51" s="33">
        <f>(B51/$B$51)*100</f>
        <v>100</v>
      </c>
      <c r="E51" s="1" t="s">
        <v>61</v>
      </c>
      <c r="F51" s="97">
        <v>239</v>
      </c>
      <c r="G51" s="101">
        <f t="shared" si="6"/>
        <v>14.458560193587417</v>
      </c>
    </row>
    <row r="52" spans="1:7" ht="12.75">
      <c r="A52" s="4" t="s">
        <v>62</v>
      </c>
      <c r="B52" s="98">
        <v>0</v>
      </c>
      <c r="C52" s="10">
        <f>(B52/$B$51)*100</f>
        <v>0</v>
      </c>
      <c r="E52" s="1" t="s">
        <v>63</v>
      </c>
      <c r="F52" s="97">
        <v>0</v>
      </c>
      <c r="G52" s="101">
        <f t="shared" si="6"/>
        <v>0</v>
      </c>
    </row>
    <row r="53" spans="1:7" ht="12.75">
      <c r="A53" s="4"/>
      <c r="B53" s="93" t="s">
        <v>409</v>
      </c>
      <c r="C53" s="10"/>
      <c r="E53" s="1" t="s">
        <v>64</v>
      </c>
      <c r="F53" s="97">
        <v>12</v>
      </c>
      <c r="G53" s="101">
        <f t="shared" si="6"/>
        <v>0.7259528130671506</v>
      </c>
    </row>
    <row r="54" spans="1:7" ht="14.25">
      <c r="A54" s="5" t="s">
        <v>65</v>
      </c>
      <c r="B54" s="93">
        <v>1007</v>
      </c>
      <c r="C54" s="33">
        <f>(B54/$B$54)*100</f>
        <v>100</v>
      </c>
      <c r="E54" s="1" t="s">
        <v>360</v>
      </c>
      <c r="F54" s="97">
        <v>477</v>
      </c>
      <c r="G54" s="101">
        <f t="shared" si="6"/>
        <v>28.85662431941924</v>
      </c>
    </row>
    <row r="55" spans="1:7" ht="12.75">
      <c r="A55" s="4" t="s">
        <v>62</v>
      </c>
      <c r="B55" s="98">
        <v>236</v>
      </c>
      <c r="C55" s="10">
        <f>(B55/$B$54)*100</f>
        <v>23.435948361469713</v>
      </c>
      <c r="E55" s="1" t="s">
        <v>66</v>
      </c>
      <c r="F55" s="97">
        <v>682</v>
      </c>
      <c r="G55" s="101">
        <f t="shared" si="6"/>
        <v>41.2583182093164</v>
      </c>
    </row>
    <row r="56" spans="1:7" ht="12.75">
      <c r="A56" s="4" t="s">
        <v>67</v>
      </c>
      <c r="B56" s="177">
        <v>33.1</v>
      </c>
      <c r="C56" s="37" t="s">
        <v>420</v>
      </c>
      <c r="E56" s="1" t="s">
        <v>68</v>
      </c>
      <c r="F56" s="97">
        <v>0</v>
      </c>
      <c r="G56" s="101">
        <f t="shared" si="6"/>
        <v>0</v>
      </c>
    </row>
    <row r="57" spans="1:7" ht="12.75">
      <c r="A57" s="4" t="s">
        <v>69</v>
      </c>
      <c r="B57" s="98">
        <v>771</v>
      </c>
      <c r="C57" s="10">
        <f>(B57/$B$54)*100</f>
        <v>76.56405163853029</v>
      </c>
      <c r="E57" s="1" t="s">
        <v>70</v>
      </c>
      <c r="F57" s="97">
        <v>22</v>
      </c>
      <c r="G57" s="101">
        <f t="shared" si="6"/>
        <v>1.3309134906231095</v>
      </c>
    </row>
    <row r="58" spans="1:7" ht="12.75">
      <c r="A58" s="4" t="s">
        <v>67</v>
      </c>
      <c r="B58" s="177">
        <v>78</v>
      </c>
      <c r="C58" s="37" t="s">
        <v>420</v>
      </c>
      <c r="E58" s="1" t="s">
        <v>71</v>
      </c>
      <c r="F58" s="97">
        <v>200</v>
      </c>
      <c r="G58" s="101">
        <f t="shared" si="6"/>
        <v>12.099213551119178</v>
      </c>
    </row>
    <row r="59" spans="1:7" ht="12.75">
      <c r="A59" s="4"/>
      <c r="B59" s="93" t="s">
        <v>409</v>
      </c>
      <c r="C59" s="10"/>
      <c r="E59" s="1" t="s">
        <v>72</v>
      </c>
      <c r="F59" s="97">
        <v>0</v>
      </c>
      <c r="G59" s="101">
        <f t="shared" si="6"/>
        <v>0</v>
      </c>
    </row>
    <row r="60" spans="1:7" ht="12.75">
      <c r="A60" s="5" t="s">
        <v>73</v>
      </c>
      <c r="B60" s="93">
        <v>447</v>
      </c>
      <c r="C60" s="33">
        <f>(B60/$B$60)*100</f>
        <v>100</v>
      </c>
      <c r="E60" s="1" t="s">
        <v>74</v>
      </c>
      <c r="F60" s="97">
        <v>36</v>
      </c>
      <c r="G60" s="101">
        <f t="shared" si="6"/>
        <v>2.1778584392014517</v>
      </c>
    </row>
    <row r="61" spans="1:7" ht="12.75">
      <c r="A61" s="4" t="s">
        <v>62</v>
      </c>
      <c r="B61" s="97">
        <v>184</v>
      </c>
      <c r="C61" s="10">
        <f>(B61/$B$60)*100</f>
        <v>41.163310961968676</v>
      </c>
      <c r="E61" s="1" t="s">
        <v>75</v>
      </c>
      <c r="F61" s="97">
        <v>31</v>
      </c>
      <c r="G61" s="101">
        <f t="shared" si="6"/>
        <v>1.8753781004234724</v>
      </c>
    </row>
    <row r="62" spans="1:7" ht="12.75">
      <c r="A62" s="4"/>
      <c r="B62" s="93" t="s">
        <v>409</v>
      </c>
      <c r="C62" s="10"/>
      <c r="E62" s="1" t="s">
        <v>76</v>
      </c>
      <c r="F62" s="97">
        <v>40</v>
      </c>
      <c r="G62" s="101">
        <f t="shared" si="6"/>
        <v>2.4198427102238353</v>
      </c>
    </row>
    <row r="63" spans="1:7" ht="12.75">
      <c r="A63" s="5" t="s">
        <v>77</v>
      </c>
      <c r="B63" s="93" t="s">
        <v>409</v>
      </c>
      <c r="C63" s="10"/>
      <c r="E63" s="1" t="s">
        <v>78</v>
      </c>
      <c r="F63" s="97">
        <v>12</v>
      </c>
      <c r="G63" s="101">
        <f t="shared" si="6"/>
        <v>0.7259528130671506</v>
      </c>
    </row>
    <row r="64" spans="1:7" ht="12.75">
      <c r="A64" s="29" t="s">
        <v>79</v>
      </c>
      <c r="B64" s="93">
        <v>1594</v>
      </c>
      <c r="C64" s="33">
        <f>(B64/$B$64)*100</f>
        <v>100</v>
      </c>
      <c r="E64" s="1" t="s">
        <v>80</v>
      </c>
      <c r="F64" s="97">
        <v>0</v>
      </c>
      <c r="G64" s="101">
        <f t="shared" si="6"/>
        <v>0</v>
      </c>
    </row>
    <row r="65" spans="1:7" ht="12.75">
      <c r="A65" s="4" t="s">
        <v>415</v>
      </c>
      <c r="B65" s="97">
        <v>852</v>
      </c>
      <c r="C65" s="10">
        <f>(B65/$B$64)*100</f>
        <v>53.4504391468005</v>
      </c>
      <c r="E65" s="1" t="s">
        <v>81</v>
      </c>
      <c r="F65" s="97">
        <v>7</v>
      </c>
      <c r="G65" s="101">
        <f t="shared" si="6"/>
        <v>0.42347247428917123</v>
      </c>
    </row>
    <row r="66" spans="1:7" ht="12.75">
      <c r="A66" s="4" t="s">
        <v>416</v>
      </c>
      <c r="B66" s="97">
        <v>733</v>
      </c>
      <c r="C66" s="10">
        <f aca="true" t="shared" si="7" ref="C66:C71">(B66/$B$64)*100</f>
        <v>45.98494353826851</v>
      </c>
      <c r="E66" s="1" t="s">
        <v>82</v>
      </c>
      <c r="F66" s="97">
        <v>0</v>
      </c>
      <c r="G66" s="101">
        <f t="shared" si="6"/>
        <v>0</v>
      </c>
    </row>
    <row r="67" spans="1:7" ht="12.75">
      <c r="A67" s="4" t="s">
        <v>83</v>
      </c>
      <c r="B67" s="97">
        <v>324</v>
      </c>
      <c r="C67" s="10">
        <f t="shared" si="7"/>
        <v>20.326223337515685</v>
      </c>
      <c r="E67" s="1" t="s">
        <v>84</v>
      </c>
      <c r="F67" s="97">
        <v>30</v>
      </c>
      <c r="G67" s="101">
        <f t="shared" si="6"/>
        <v>1.8148820326678767</v>
      </c>
    </row>
    <row r="68" spans="1:7" ht="12.75">
      <c r="A68" s="4" t="s">
        <v>85</v>
      </c>
      <c r="B68" s="97">
        <v>409</v>
      </c>
      <c r="C68" s="10">
        <f t="shared" si="7"/>
        <v>25.65872020075282</v>
      </c>
      <c r="E68" s="1" t="s">
        <v>86</v>
      </c>
      <c r="F68" s="97">
        <v>7</v>
      </c>
      <c r="G68" s="101">
        <f t="shared" si="6"/>
        <v>0.42347247428917123</v>
      </c>
    </row>
    <row r="69" spans="1:7" ht="12.75">
      <c r="A69" s="4" t="s">
        <v>87</v>
      </c>
      <c r="B69" s="97">
        <v>334</v>
      </c>
      <c r="C69" s="10">
        <f t="shared" si="7"/>
        <v>20.95357590966123</v>
      </c>
      <c r="E69" s="1" t="s">
        <v>88</v>
      </c>
      <c r="F69" s="97">
        <v>39</v>
      </c>
      <c r="G69" s="101">
        <f t="shared" si="6"/>
        <v>2.35934664246824</v>
      </c>
    </row>
    <row r="70" spans="1:7" ht="12.75">
      <c r="A70" s="4" t="s">
        <v>89</v>
      </c>
      <c r="B70" s="97">
        <v>75</v>
      </c>
      <c r="C70" s="10">
        <f t="shared" si="7"/>
        <v>4.705144291091593</v>
      </c>
      <c r="E70" s="1" t="s">
        <v>90</v>
      </c>
      <c r="F70" s="97">
        <v>0</v>
      </c>
      <c r="G70" s="101">
        <f t="shared" si="6"/>
        <v>0</v>
      </c>
    </row>
    <row r="71" spans="1:7" ht="12.75">
      <c r="A71" s="7" t="s">
        <v>417</v>
      </c>
      <c r="B71" s="103">
        <v>9</v>
      </c>
      <c r="C71" s="40">
        <f t="shared" si="7"/>
        <v>0.5646173149309912</v>
      </c>
      <c r="D71" s="41"/>
      <c r="E71" s="9" t="s">
        <v>91</v>
      </c>
      <c r="F71" s="103">
        <v>91</v>
      </c>
      <c r="G71" s="104">
        <f t="shared" si="6"/>
        <v>5.505142165759225</v>
      </c>
    </row>
    <row r="72" spans="5:6" ht="12.75">
      <c r="E72" s="6"/>
      <c r="F72"/>
    </row>
    <row r="73" ht="12.75">
      <c r="A73" s="15" t="s">
        <v>16</v>
      </c>
    </row>
    <row r="74" ht="14.25">
      <c r="A74" s="15" t="s">
        <v>361</v>
      </c>
    </row>
    <row r="75" ht="12.75">
      <c r="A75" s="15" t="s">
        <v>362</v>
      </c>
    </row>
    <row r="76" ht="12.75">
      <c r="A76" s="15" t="s">
        <v>324</v>
      </c>
    </row>
    <row r="138" ht="12.75">
      <c r="B138" s="84">
        <v>75.2</v>
      </c>
    </row>
  </sheetData>
  <printOptions/>
  <pageMargins left="0.49" right="0.34" top="0.3" bottom="0.23" header="0.29" footer="0.27"/>
  <pageSetup horizontalDpi="600" verticalDpi="600" orientation="portrait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75"/>
  <sheetViews>
    <sheetView showGridLines="0" zoomScaleSheetLayoutView="100" workbookViewId="0" topLeftCell="A1">
      <selection activeCell="A1" sqref="A1"/>
    </sheetView>
  </sheetViews>
  <sheetFormatPr defaultColWidth="9.140625" defaultRowHeight="12.75"/>
  <cols>
    <col min="1" max="1" width="44.140625" style="15" customWidth="1"/>
    <col min="2" max="2" width="11.00390625" style="15" customWidth="1"/>
    <col min="3" max="3" width="8.7109375" style="15" bestFit="1" customWidth="1"/>
    <col min="4" max="4" width="0.71875" style="0" customWidth="1"/>
    <col min="5" max="5" width="40.57421875" style="15" customWidth="1"/>
    <col min="6" max="6" width="11.140625" style="15" customWidth="1"/>
    <col min="7" max="7" width="8.7109375" style="15" customWidth="1"/>
    <col min="8" max="8" width="11.00390625" style="15" customWidth="1"/>
    <col min="9" max="16384" width="9.140625" style="15" customWidth="1"/>
  </cols>
  <sheetData>
    <row r="1" spans="1:7" ht="12.75">
      <c r="A1" s="63" t="s">
        <v>99</v>
      </c>
      <c r="B1" s="63"/>
      <c r="C1" s="63"/>
      <c r="D1" s="64"/>
      <c r="E1" s="63"/>
      <c r="F1" s="62"/>
      <c r="G1" s="62"/>
    </row>
    <row r="2" spans="1:7" ht="12.75">
      <c r="A2" t="s">
        <v>118</v>
      </c>
      <c r="B2" s="65"/>
      <c r="C2" s="65"/>
      <c r="D2" s="65"/>
      <c r="E2" s="65"/>
      <c r="F2" s="65"/>
      <c r="G2" s="62"/>
    </row>
    <row r="3" spans="1:7" ht="12.75">
      <c r="A3" s="65"/>
      <c r="B3" s="65"/>
      <c r="C3" s="65"/>
      <c r="D3" s="65"/>
      <c r="E3" s="65"/>
      <c r="F3" s="62"/>
      <c r="G3" s="62"/>
    </row>
    <row r="4" spans="1:7" ht="13.5" thickBot="1">
      <c r="A4" s="66" t="s">
        <v>426</v>
      </c>
      <c r="B4" s="66"/>
      <c r="C4" s="66"/>
      <c r="D4" s="67"/>
      <c r="E4" s="66"/>
      <c r="F4" s="66"/>
      <c r="G4" s="66"/>
    </row>
    <row r="5" spans="1:7" ht="13.5" thickTop="1">
      <c r="A5" s="68"/>
      <c r="B5" s="69"/>
      <c r="C5" s="70"/>
      <c r="D5" s="71"/>
      <c r="E5" s="69"/>
      <c r="F5" s="69"/>
      <c r="G5" s="70"/>
    </row>
    <row r="6" spans="1:7" ht="12.75">
      <c r="A6" s="23" t="s">
        <v>412</v>
      </c>
      <c r="B6" s="24" t="s">
        <v>413</v>
      </c>
      <c r="C6" s="12" t="s">
        <v>414</v>
      </c>
      <c r="D6" s="25"/>
      <c r="E6" s="26" t="s">
        <v>412</v>
      </c>
      <c r="F6" s="24" t="s">
        <v>413</v>
      </c>
      <c r="G6" s="27" t="s">
        <v>414</v>
      </c>
    </row>
    <row r="7" spans="1:7" ht="12.75">
      <c r="A7" s="72"/>
      <c r="B7" s="73"/>
      <c r="C7" s="74"/>
      <c r="D7" s="65"/>
      <c r="E7" s="75"/>
      <c r="F7" s="73"/>
      <c r="G7" s="76"/>
    </row>
    <row r="8" spans="1:7" ht="12.75">
      <c r="A8" s="77" t="s">
        <v>100</v>
      </c>
      <c r="B8" s="78"/>
      <c r="C8" s="76"/>
      <c r="D8" s="65"/>
      <c r="E8" s="79" t="s">
        <v>101</v>
      </c>
      <c r="F8" s="78"/>
      <c r="G8" s="76"/>
    </row>
    <row r="9" spans="1:7" ht="12.75">
      <c r="A9" s="77" t="s">
        <v>102</v>
      </c>
      <c r="B9" s="80">
        <v>1484</v>
      </c>
      <c r="C9" s="81">
        <f>(B9/$B$9)*100</f>
        <v>100</v>
      </c>
      <c r="D9" s="65"/>
      <c r="E9" s="79" t="s">
        <v>103</v>
      </c>
      <c r="F9" s="80">
        <v>931</v>
      </c>
      <c r="G9" s="81">
        <f>(F9/$F$9)*100</f>
        <v>100</v>
      </c>
    </row>
    <row r="10" spans="1:7" ht="12.75">
      <c r="A10" s="82" t="s">
        <v>104</v>
      </c>
      <c r="B10" s="97">
        <v>741</v>
      </c>
      <c r="C10" s="105">
        <f>(B10/$B$9)*100</f>
        <v>49.932614555256066</v>
      </c>
      <c r="D10" s="65"/>
      <c r="E10" s="78" t="s">
        <v>105</v>
      </c>
      <c r="F10" s="97">
        <v>110</v>
      </c>
      <c r="G10" s="105">
        <f aca="true" t="shared" si="0" ref="G10:G19">(F10/$F$9)*100</f>
        <v>11.815252416756177</v>
      </c>
    </row>
    <row r="11" spans="1:7" ht="12.75">
      <c r="A11" s="82" t="s">
        <v>106</v>
      </c>
      <c r="B11" s="97">
        <v>741</v>
      </c>
      <c r="C11" s="105">
        <f aca="true" t="shared" si="1" ref="C11:C16">(B11/$B$9)*100</f>
        <v>49.932614555256066</v>
      </c>
      <c r="D11" s="65"/>
      <c r="E11" s="78" t="s">
        <v>107</v>
      </c>
      <c r="F11" s="97">
        <v>62</v>
      </c>
      <c r="G11" s="105">
        <f t="shared" si="0"/>
        <v>6.659505907626208</v>
      </c>
    </row>
    <row r="12" spans="1:7" ht="12.75">
      <c r="A12" s="82" t="s">
        <v>108</v>
      </c>
      <c r="B12" s="97">
        <v>725</v>
      </c>
      <c r="C12" s="105">
        <f>(B12/$B$9)*100</f>
        <v>48.8544474393531</v>
      </c>
      <c r="D12" s="65"/>
      <c r="E12" s="78" t="s">
        <v>109</v>
      </c>
      <c r="F12" s="97">
        <v>132</v>
      </c>
      <c r="G12" s="105">
        <f t="shared" si="0"/>
        <v>14.178302900107411</v>
      </c>
    </row>
    <row r="13" spans="1:7" ht="12.75">
      <c r="A13" s="82" t="s">
        <v>110</v>
      </c>
      <c r="B13" s="97">
        <v>16</v>
      </c>
      <c r="C13" s="105">
        <f>(B13/$B$9)*100</f>
        <v>1.078167115902965</v>
      </c>
      <c r="D13" s="65"/>
      <c r="E13" s="78" t="s">
        <v>111</v>
      </c>
      <c r="F13" s="97">
        <v>92</v>
      </c>
      <c r="G13" s="105">
        <f t="shared" si="0"/>
        <v>9.881847475832437</v>
      </c>
    </row>
    <row r="14" spans="1:7" ht="12.75">
      <c r="A14" s="82" t="s">
        <v>112</v>
      </c>
      <c r="B14" s="109">
        <v>2.2</v>
      </c>
      <c r="C14" s="112" t="s">
        <v>420</v>
      </c>
      <c r="D14" s="65"/>
      <c r="E14" s="78" t="s">
        <v>113</v>
      </c>
      <c r="F14" s="97">
        <v>219</v>
      </c>
      <c r="G14" s="105">
        <f t="shared" si="0"/>
        <v>23.523093447905477</v>
      </c>
    </row>
    <row r="15" spans="1:7" ht="12.75">
      <c r="A15" s="82" t="s">
        <v>114</v>
      </c>
      <c r="B15" s="109">
        <v>0</v>
      </c>
      <c r="C15" s="105">
        <f t="shared" si="1"/>
        <v>0</v>
      </c>
      <c r="D15" s="65"/>
      <c r="E15" s="78" t="s">
        <v>115</v>
      </c>
      <c r="F15" s="97">
        <v>146</v>
      </c>
      <c r="G15" s="105">
        <f t="shared" si="0"/>
        <v>15.682062298603652</v>
      </c>
    </row>
    <row r="16" spans="1:7" ht="12.75">
      <c r="A16" s="82" t="s">
        <v>226</v>
      </c>
      <c r="B16" s="97">
        <v>743</v>
      </c>
      <c r="C16" s="105">
        <f t="shared" si="1"/>
        <v>50.06738544474394</v>
      </c>
      <c r="D16" s="65"/>
      <c r="E16" s="78" t="s">
        <v>227</v>
      </c>
      <c r="F16" s="97">
        <v>57</v>
      </c>
      <c r="G16" s="105">
        <f t="shared" si="0"/>
        <v>6.122448979591836</v>
      </c>
    </row>
    <row r="17" spans="1:7" ht="12.75">
      <c r="A17" s="82"/>
      <c r="B17" s="97" t="s">
        <v>409</v>
      </c>
      <c r="C17" s="105" t="s">
        <v>409</v>
      </c>
      <c r="D17" s="65"/>
      <c r="E17" s="78" t="s">
        <v>228</v>
      </c>
      <c r="F17" s="97">
        <v>99</v>
      </c>
      <c r="G17" s="105">
        <f t="shared" si="0"/>
        <v>10.633727175080558</v>
      </c>
    </row>
    <row r="18" spans="1:7" ht="12.75">
      <c r="A18" s="77" t="s">
        <v>229</v>
      </c>
      <c r="B18" s="80">
        <v>757</v>
      </c>
      <c r="C18" s="81">
        <f>(B18/$B$18)*100</f>
        <v>100</v>
      </c>
      <c r="D18" s="65"/>
      <c r="E18" s="78" t="s">
        <v>329</v>
      </c>
      <c r="F18" s="97">
        <v>0</v>
      </c>
      <c r="G18" s="105">
        <f t="shared" si="0"/>
        <v>0</v>
      </c>
    </row>
    <row r="19" spans="1:9" ht="12.75">
      <c r="A19" s="82" t="s">
        <v>104</v>
      </c>
      <c r="B19" s="97">
        <v>351</v>
      </c>
      <c r="C19" s="105">
        <f>(B19/$B$18)*100</f>
        <v>46.3672391017173</v>
      </c>
      <c r="D19" s="65"/>
      <c r="E19" s="78" t="s">
        <v>328</v>
      </c>
      <c r="F19" s="98">
        <v>14</v>
      </c>
      <c r="G19" s="105">
        <f t="shared" si="0"/>
        <v>1.5037593984962405</v>
      </c>
      <c r="I19" s="118"/>
    </row>
    <row r="20" spans="1:7" ht="12.75">
      <c r="A20" s="82" t="s">
        <v>106</v>
      </c>
      <c r="B20" s="97">
        <v>351</v>
      </c>
      <c r="C20" s="105">
        <f>(B20/$B$18)*100</f>
        <v>46.3672391017173</v>
      </c>
      <c r="D20" s="65"/>
      <c r="E20" s="78" t="s">
        <v>230</v>
      </c>
      <c r="F20" s="97">
        <v>38407</v>
      </c>
      <c r="G20" s="112" t="s">
        <v>420</v>
      </c>
    </row>
    <row r="21" spans="1:7" ht="12.75">
      <c r="A21" s="82" t="s">
        <v>108</v>
      </c>
      <c r="B21" s="97">
        <v>344</v>
      </c>
      <c r="C21" s="105">
        <f>(B21/$B$18)*100</f>
        <v>45.442536327608984</v>
      </c>
      <c r="D21" s="65"/>
      <c r="E21" s="78"/>
      <c r="F21" s="97" t="s">
        <v>409</v>
      </c>
      <c r="G21" s="105" t="s">
        <v>409</v>
      </c>
    </row>
    <row r="22" spans="1:7" ht="12.75">
      <c r="A22" s="82"/>
      <c r="B22" s="97" t="s">
        <v>409</v>
      </c>
      <c r="C22" s="105" t="s">
        <v>409</v>
      </c>
      <c r="D22" s="65"/>
      <c r="E22" s="78" t="s">
        <v>231</v>
      </c>
      <c r="F22" s="97">
        <v>575</v>
      </c>
      <c r="G22" s="105">
        <f>(F22/$F$9)*100</f>
        <v>61.76154672395274</v>
      </c>
    </row>
    <row r="23" spans="1:7" ht="12.75">
      <c r="A23" s="77" t="s">
        <v>232</v>
      </c>
      <c r="B23" s="80">
        <v>59</v>
      </c>
      <c r="C23" s="81">
        <f>(B23/$B$23)*100</f>
        <v>100</v>
      </c>
      <c r="D23" s="65"/>
      <c r="E23" s="78" t="s">
        <v>233</v>
      </c>
      <c r="F23" s="97">
        <v>46467</v>
      </c>
      <c r="G23" s="112" t="s">
        <v>420</v>
      </c>
    </row>
    <row r="24" spans="1:7" ht="12.75">
      <c r="A24" s="82" t="s">
        <v>234</v>
      </c>
      <c r="B24" s="97">
        <v>50</v>
      </c>
      <c r="C24" s="105">
        <f>(B24/$B$23)*100</f>
        <v>84.7457627118644</v>
      </c>
      <c r="D24" s="65"/>
      <c r="E24" s="78" t="s">
        <v>235</v>
      </c>
      <c r="F24" s="97">
        <v>398</v>
      </c>
      <c r="G24" s="105">
        <f>(F24/$F$9)*100</f>
        <v>42.74973147153599</v>
      </c>
    </row>
    <row r="25" spans="1:7" ht="12.75">
      <c r="A25" s="82"/>
      <c r="B25" s="97" t="s">
        <v>409</v>
      </c>
      <c r="C25" s="105" t="s">
        <v>409</v>
      </c>
      <c r="D25" s="65"/>
      <c r="E25" s="78" t="s">
        <v>236</v>
      </c>
      <c r="F25" s="97">
        <v>11613</v>
      </c>
      <c r="G25" s="112" t="s">
        <v>420</v>
      </c>
    </row>
    <row r="26" spans="1:7" ht="12.75">
      <c r="A26" s="77" t="s">
        <v>242</v>
      </c>
      <c r="B26" s="97" t="s">
        <v>409</v>
      </c>
      <c r="C26" s="105" t="s">
        <v>409</v>
      </c>
      <c r="D26" s="65"/>
      <c r="E26" s="78" t="s">
        <v>269</v>
      </c>
      <c r="F26" s="98">
        <v>36</v>
      </c>
      <c r="G26" s="105">
        <f>(F26/$F$9)*100</f>
        <v>3.866809881847476</v>
      </c>
    </row>
    <row r="27" spans="1:7" ht="12.75">
      <c r="A27" s="77" t="s">
        <v>244</v>
      </c>
      <c r="B27" s="80">
        <v>705</v>
      </c>
      <c r="C27" s="81">
        <f>(B27/$B$27)*100</f>
        <v>100</v>
      </c>
      <c r="D27" s="65"/>
      <c r="E27" s="78" t="s">
        <v>237</v>
      </c>
      <c r="F27" s="98">
        <v>7255</v>
      </c>
      <c r="G27" s="112" t="s">
        <v>420</v>
      </c>
    </row>
    <row r="28" spans="1:7" ht="12.75">
      <c r="A28" s="82" t="s">
        <v>245</v>
      </c>
      <c r="B28" s="97">
        <v>611</v>
      </c>
      <c r="C28" s="105">
        <f aca="true" t="shared" si="2" ref="C28:C33">(B28/$B$27)*100</f>
        <v>86.66666666666667</v>
      </c>
      <c r="D28" s="65"/>
      <c r="E28" s="78" t="s">
        <v>238</v>
      </c>
      <c r="F28" s="97">
        <v>10</v>
      </c>
      <c r="G28" s="105">
        <f>(F28/$F$9)*100</f>
        <v>1.0741138560687433</v>
      </c>
    </row>
    <row r="29" spans="1:7" ht="12.75">
      <c r="A29" s="82" t="s">
        <v>246</v>
      </c>
      <c r="B29" s="97">
        <v>36</v>
      </c>
      <c r="C29" s="105">
        <f t="shared" si="2"/>
        <v>5.106382978723404</v>
      </c>
      <c r="D29" s="65"/>
      <c r="E29" s="78" t="s">
        <v>239</v>
      </c>
      <c r="F29" s="97">
        <v>4340</v>
      </c>
      <c r="G29" s="112" t="s">
        <v>420</v>
      </c>
    </row>
    <row r="30" spans="1:7" ht="12.75">
      <c r="A30" s="82" t="s">
        <v>247</v>
      </c>
      <c r="B30" s="97">
        <v>8</v>
      </c>
      <c r="C30" s="105">
        <f t="shared" si="2"/>
        <v>1.1347517730496455</v>
      </c>
      <c r="D30" s="65"/>
      <c r="E30" s="78" t="s">
        <v>240</v>
      </c>
      <c r="F30" s="97">
        <v>280</v>
      </c>
      <c r="G30" s="105">
        <f>(F30/$F$9)*100</f>
        <v>30.075187969924812</v>
      </c>
    </row>
    <row r="31" spans="1:7" ht="12.75">
      <c r="A31" s="82" t="s">
        <v>274</v>
      </c>
      <c r="B31" s="97">
        <v>13</v>
      </c>
      <c r="C31" s="105">
        <f t="shared" si="2"/>
        <v>1.8439716312056738</v>
      </c>
      <c r="D31" s="65"/>
      <c r="E31" s="78" t="s">
        <v>241</v>
      </c>
      <c r="F31" s="97">
        <v>18537</v>
      </c>
      <c r="G31" s="112" t="s">
        <v>420</v>
      </c>
    </row>
    <row r="32" spans="1:7" ht="12.75">
      <c r="A32" s="82" t="s">
        <v>248</v>
      </c>
      <c r="B32" s="97">
        <v>20</v>
      </c>
      <c r="C32" s="105">
        <f t="shared" si="2"/>
        <v>2.8368794326241136</v>
      </c>
      <c r="D32" s="65"/>
      <c r="E32" s="79"/>
      <c r="F32" s="97" t="s">
        <v>409</v>
      </c>
      <c r="G32" s="105" t="s">
        <v>409</v>
      </c>
    </row>
    <row r="33" spans="1:7" ht="12.75">
      <c r="A33" s="82" t="s">
        <v>249</v>
      </c>
      <c r="B33" s="97">
        <v>17</v>
      </c>
      <c r="C33" s="105">
        <f t="shared" si="2"/>
        <v>2.4113475177304964</v>
      </c>
      <c r="D33" s="65"/>
      <c r="E33" s="79" t="s">
        <v>243</v>
      </c>
      <c r="F33" s="80">
        <v>436</v>
      </c>
      <c r="G33" s="81">
        <f>(F33/$F$33)*100</f>
        <v>100</v>
      </c>
    </row>
    <row r="34" spans="1:7" ht="12.75">
      <c r="A34" s="82" t="s">
        <v>250</v>
      </c>
      <c r="B34" s="109">
        <v>33.1</v>
      </c>
      <c r="C34" s="112" t="s">
        <v>420</v>
      </c>
      <c r="D34" s="65"/>
      <c r="E34" s="78" t="s">
        <v>105</v>
      </c>
      <c r="F34" s="97">
        <v>13</v>
      </c>
      <c r="G34" s="105">
        <f aca="true" t="shared" si="3" ref="G34:G43">(F34/$F$33)*100</f>
        <v>2.981651376146789</v>
      </c>
    </row>
    <row r="35" spans="1:7" ht="12.75">
      <c r="A35" s="82"/>
      <c r="B35" s="97" t="s">
        <v>409</v>
      </c>
      <c r="C35" s="105" t="s">
        <v>409</v>
      </c>
      <c r="D35" s="65"/>
      <c r="E35" s="78" t="s">
        <v>107</v>
      </c>
      <c r="F35" s="97">
        <v>20</v>
      </c>
      <c r="G35" s="105">
        <f t="shared" si="3"/>
        <v>4.587155963302752</v>
      </c>
    </row>
    <row r="36" spans="1:7" ht="12.75">
      <c r="A36" s="77" t="s">
        <v>251</v>
      </c>
      <c r="B36" s="97"/>
      <c r="C36" s="105" t="s">
        <v>409</v>
      </c>
      <c r="D36" s="65"/>
      <c r="E36" s="78" t="s">
        <v>109</v>
      </c>
      <c r="F36" s="97">
        <v>21</v>
      </c>
      <c r="G36" s="105">
        <f t="shared" si="3"/>
        <v>4.81651376146789</v>
      </c>
    </row>
    <row r="37" spans="1:7" ht="12.75">
      <c r="A37" s="77" t="s">
        <v>253</v>
      </c>
      <c r="B37" s="80">
        <v>725</v>
      </c>
      <c r="C37" s="81">
        <f>(B37/$B$37)*100</f>
        <v>100</v>
      </c>
      <c r="D37" s="65"/>
      <c r="E37" s="78" t="s">
        <v>111</v>
      </c>
      <c r="F37" s="97">
        <v>44</v>
      </c>
      <c r="G37" s="105">
        <f t="shared" si="3"/>
        <v>10.091743119266056</v>
      </c>
    </row>
    <row r="38" spans="1:7" ht="12.75">
      <c r="A38" s="77" t="s">
        <v>254</v>
      </c>
      <c r="B38" s="97" t="s">
        <v>409</v>
      </c>
      <c r="C38" s="105" t="s">
        <v>409</v>
      </c>
      <c r="D38" s="65"/>
      <c r="E38" s="78" t="s">
        <v>113</v>
      </c>
      <c r="F38" s="97">
        <v>124</v>
      </c>
      <c r="G38" s="105">
        <f t="shared" si="3"/>
        <v>28.440366972477065</v>
      </c>
    </row>
    <row r="39" spans="1:7" ht="12.75">
      <c r="A39" s="82" t="s">
        <v>256</v>
      </c>
      <c r="B39" s="98">
        <v>209</v>
      </c>
      <c r="C39" s="105">
        <f>(B39/$B$37)*100</f>
        <v>28.827586206896548</v>
      </c>
      <c r="D39" s="65"/>
      <c r="E39" s="78" t="s">
        <v>115</v>
      </c>
      <c r="F39" s="97">
        <v>90</v>
      </c>
      <c r="G39" s="105">
        <f t="shared" si="3"/>
        <v>20.642201834862387</v>
      </c>
    </row>
    <row r="40" spans="1:7" ht="12.75">
      <c r="A40" s="82" t="s">
        <v>257</v>
      </c>
      <c r="B40" s="98">
        <v>123</v>
      </c>
      <c r="C40" s="105">
        <f>(B40/$B$37)*100</f>
        <v>16.96551724137931</v>
      </c>
      <c r="D40" s="65"/>
      <c r="E40" s="78" t="s">
        <v>227</v>
      </c>
      <c r="F40" s="97">
        <v>34</v>
      </c>
      <c r="G40" s="105">
        <f t="shared" si="3"/>
        <v>7.79816513761468</v>
      </c>
    </row>
    <row r="41" spans="1:7" ht="12.75">
      <c r="A41" s="82" t="s">
        <v>259</v>
      </c>
      <c r="B41" s="98">
        <v>246</v>
      </c>
      <c r="C41" s="105">
        <f>(B41/$B$37)*100</f>
        <v>33.93103448275862</v>
      </c>
      <c r="D41" s="65"/>
      <c r="E41" s="78" t="s">
        <v>228</v>
      </c>
      <c r="F41" s="97">
        <v>76</v>
      </c>
      <c r="G41" s="105">
        <f t="shared" si="3"/>
        <v>17.431192660550458</v>
      </c>
    </row>
    <row r="42" spans="1:7" ht="12.75">
      <c r="A42" s="82" t="s">
        <v>419</v>
      </c>
      <c r="B42" s="98">
        <v>0</v>
      </c>
      <c r="C42" s="105">
        <f>(B42/$B$37)*100</f>
        <v>0</v>
      </c>
      <c r="D42" s="65"/>
      <c r="E42" s="78" t="s">
        <v>329</v>
      </c>
      <c r="F42" s="97">
        <v>0</v>
      </c>
      <c r="G42" s="105">
        <f t="shared" si="3"/>
        <v>0</v>
      </c>
    </row>
    <row r="43" spans="1:7" ht="12.75">
      <c r="A43" s="82" t="s">
        <v>12</v>
      </c>
      <c r="B43" s="97" t="s">
        <v>409</v>
      </c>
      <c r="C43" s="105" t="s">
        <v>409</v>
      </c>
      <c r="D43" s="65"/>
      <c r="E43" s="78" t="s">
        <v>328</v>
      </c>
      <c r="F43" s="98">
        <v>14</v>
      </c>
      <c r="G43" s="105">
        <f t="shared" si="3"/>
        <v>3.211009174311927</v>
      </c>
    </row>
    <row r="44" spans="1:7" ht="12.75">
      <c r="A44" s="82" t="s">
        <v>13</v>
      </c>
      <c r="B44" s="98">
        <v>125</v>
      </c>
      <c r="C44" s="105">
        <f>(B44/$B$37)*100</f>
        <v>17.24137931034483</v>
      </c>
      <c r="D44" s="65"/>
      <c r="E44" s="78" t="s">
        <v>252</v>
      </c>
      <c r="F44" s="97">
        <v>49811</v>
      </c>
      <c r="G44" s="112" t="s">
        <v>420</v>
      </c>
    </row>
    <row r="45" spans="1:7" ht="12.75">
      <c r="A45" s="82" t="s">
        <v>262</v>
      </c>
      <c r="B45" s="97" t="s">
        <v>409</v>
      </c>
      <c r="C45" s="105" t="s">
        <v>409</v>
      </c>
      <c r="D45" s="65"/>
      <c r="E45" s="78"/>
      <c r="F45" s="97" t="s">
        <v>409</v>
      </c>
      <c r="G45" s="105" t="s">
        <v>409</v>
      </c>
    </row>
    <row r="46" spans="1:7" ht="12.75">
      <c r="A46" s="82" t="s">
        <v>263</v>
      </c>
      <c r="B46" s="98">
        <v>22</v>
      </c>
      <c r="C46" s="105">
        <f>(B46/$B$37)*100</f>
        <v>3.0344827586206895</v>
      </c>
      <c r="D46" s="65"/>
      <c r="E46" s="78" t="s">
        <v>255</v>
      </c>
      <c r="F46" s="97">
        <v>26702</v>
      </c>
      <c r="G46" s="112" t="s">
        <v>420</v>
      </c>
    </row>
    <row r="47" spans="1:7" ht="12.75">
      <c r="A47" s="77"/>
      <c r="B47" s="97" t="s">
        <v>409</v>
      </c>
      <c r="C47" s="105" t="s">
        <v>409</v>
      </c>
      <c r="D47" s="65"/>
      <c r="E47" s="43" t="s">
        <v>258</v>
      </c>
      <c r="F47" s="97" t="s">
        <v>409</v>
      </c>
      <c r="G47" s="105" t="s">
        <v>409</v>
      </c>
    </row>
    <row r="48" spans="1:7" ht="12.75">
      <c r="A48" s="77" t="s">
        <v>266</v>
      </c>
      <c r="B48" s="97" t="s">
        <v>409</v>
      </c>
      <c r="C48" s="105" t="s">
        <v>409</v>
      </c>
      <c r="D48" s="65"/>
      <c r="E48" s="78" t="s">
        <v>260</v>
      </c>
      <c r="F48" s="98">
        <v>38984</v>
      </c>
      <c r="G48" s="112" t="s">
        <v>420</v>
      </c>
    </row>
    <row r="49" spans="1:7" ht="13.5" thickBot="1">
      <c r="A49" s="82" t="s">
        <v>14</v>
      </c>
      <c r="B49" s="98">
        <v>0</v>
      </c>
      <c r="C49" s="105">
        <f aca="true" t="shared" si="4" ref="C49:C55">(B49/$B$37)*100</f>
        <v>0</v>
      </c>
      <c r="D49" s="87"/>
      <c r="E49" s="88" t="s">
        <v>261</v>
      </c>
      <c r="F49" s="113">
        <v>35735</v>
      </c>
      <c r="G49" s="114" t="s">
        <v>420</v>
      </c>
    </row>
    <row r="50" spans="1:7" ht="13.5" thickTop="1">
      <c r="A50" s="82" t="s">
        <v>275</v>
      </c>
      <c r="B50" s="98">
        <v>90</v>
      </c>
      <c r="C50" s="105">
        <f t="shared" si="4"/>
        <v>12.413793103448276</v>
      </c>
      <c r="D50" s="65"/>
      <c r="E50" s="78"/>
      <c r="F50" s="86"/>
      <c r="G50" s="85"/>
    </row>
    <row r="51" spans="1:7" ht="12.75">
      <c r="A51" s="82" t="s">
        <v>276</v>
      </c>
      <c r="B51" s="98">
        <v>39</v>
      </c>
      <c r="C51" s="105">
        <f t="shared" si="4"/>
        <v>5.379310344827586</v>
      </c>
      <c r="D51" s="65"/>
      <c r="E51" s="45"/>
      <c r="F51" s="46" t="s">
        <v>413</v>
      </c>
      <c r="G51" s="47" t="s">
        <v>414</v>
      </c>
    </row>
    <row r="52" spans="1:7" ht="12.75">
      <c r="A52" s="82" t="s">
        <v>278</v>
      </c>
      <c r="B52" s="98">
        <v>23</v>
      </c>
      <c r="C52" s="105">
        <f t="shared" si="4"/>
        <v>3.1724137931034484</v>
      </c>
      <c r="D52" s="65"/>
      <c r="E52" s="45"/>
      <c r="F52" s="46" t="s">
        <v>264</v>
      </c>
      <c r="G52" s="47" t="s">
        <v>264</v>
      </c>
    </row>
    <row r="53" spans="1:7" ht="12.75">
      <c r="A53" s="82" t="s">
        <v>280</v>
      </c>
      <c r="B53" s="98">
        <v>101</v>
      </c>
      <c r="C53" s="105">
        <f t="shared" si="4"/>
        <v>13.93103448275862</v>
      </c>
      <c r="D53" s="65"/>
      <c r="E53" s="45"/>
      <c r="F53" s="46" t="s">
        <v>265</v>
      </c>
      <c r="G53" s="48" t="s">
        <v>265</v>
      </c>
    </row>
    <row r="54" spans="1:7" ht="12.75">
      <c r="A54" s="82" t="s">
        <v>92</v>
      </c>
      <c r="B54" s="98">
        <v>54</v>
      </c>
      <c r="C54" s="105">
        <f t="shared" si="4"/>
        <v>7.448275862068964</v>
      </c>
      <c r="D54" s="67"/>
      <c r="E54" s="49" t="s">
        <v>412</v>
      </c>
      <c r="F54" s="50" t="s">
        <v>267</v>
      </c>
      <c r="G54" s="51" t="s">
        <v>267</v>
      </c>
    </row>
    <row r="55" spans="1:7" ht="12.75">
      <c r="A55" s="82" t="s">
        <v>270</v>
      </c>
      <c r="B55" s="98">
        <v>26</v>
      </c>
      <c r="C55" s="105">
        <f t="shared" si="4"/>
        <v>3.5862068965517238</v>
      </c>
      <c r="D55" s="65"/>
      <c r="E55" s="78"/>
      <c r="F55" s="89"/>
      <c r="G55" s="84"/>
    </row>
    <row r="56" spans="1:8" ht="12.75">
      <c r="A56" s="82" t="s">
        <v>11</v>
      </c>
      <c r="B56" s="97" t="s">
        <v>409</v>
      </c>
      <c r="C56" s="105" t="s">
        <v>409</v>
      </c>
      <c r="D56" s="65"/>
      <c r="E56" s="79" t="s">
        <v>268</v>
      </c>
      <c r="F56" s="83"/>
      <c r="G56" s="84"/>
      <c r="H56" s="117" t="s">
        <v>117</v>
      </c>
    </row>
    <row r="57" spans="1:12" ht="12.75">
      <c r="A57" s="82" t="s">
        <v>94</v>
      </c>
      <c r="B57" s="98">
        <v>36</v>
      </c>
      <c r="C57" s="105">
        <f>(B57/$B$37)*100</f>
        <v>4.9655172413793105</v>
      </c>
      <c r="D57" s="65"/>
      <c r="E57" s="79" t="s">
        <v>243</v>
      </c>
      <c r="F57" s="80">
        <v>24</v>
      </c>
      <c r="G57" s="81">
        <f>(F57/L57)*100</f>
        <v>5.5045871559633035</v>
      </c>
      <c r="H57" s="79" t="s">
        <v>243</v>
      </c>
      <c r="L57" s="15">
        <v>436</v>
      </c>
    </row>
    <row r="58" spans="1:12" ht="12.75">
      <c r="A58" s="82" t="s">
        <v>10</v>
      </c>
      <c r="B58" s="97" t="s">
        <v>409</v>
      </c>
      <c r="C58" s="105" t="s">
        <v>409</v>
      </c>
      <c r="D58" s="65"/>
      <c r="E58" s="78" t="s">
        <v>277</v>
      </c>
      <c r="F58" s="97">
        <v>24</v>
      </c>
      <c r="G58" s="105">
        <f>(F58/L58)*100</f>
        <v>21.052631578947366</v>
      </c>
      <c r="H58" s="78" t="s">
        <v>277</v>
      </c>
      <c r="L58" s="15">
        <v>114</v>
      </c>
    </row>
    <row r="59" spans="1:12" ht="12.75">
      <c r="A59" s="82" t="s">
        <v>271</v>
      </c>
      <c r="B59" s="98">
        <v>67</v>
      </c>
      <c r="C59" s="105">
        <f>(B59/$B$37)*100</f>
        <v>9.241379310344827</v>
      </c>
      <c r="D59" s="65"/>
      <c r="E59" s="78" t="s">
        <v>279</v>
      </c>
      <c r="F59" s="97">
        <v>13</v>
      </c>
      <c r="G59" s="105">
        <f>(F59/L59)*100</f>
        <v>21.311475409836063</v>
      </c>
      <c r="H59" s="78" t="s">
        <v>279</v>
      </c>
      <c r="L59" s="15">
        <v>61</v>
      </c>
    </row>
    <row r="60" spans="1:7" ht="12.75">
      <c r="A60" s="82" t="s">
        <v>272</v>
      </c>
      <c r="B60" s="98">
        <v>144</v>
      </c>
      <c r="C60" s="105">
        <f>(B60/$B$37)*100</f>
        <v>19.862068965517242</v>
      </c>
      <c r="D60" s="65"/>
      <c r="E60" s="79"/>
      <c r="F60" s="97" t="s">
        <v>409</v>
      </c>
      <c r="G60" s="105" t="s">
        <v>409</v>
      </c>
    </row>
    <row r="61" spans="1:13" ht="12.75">
      <c r="A61" s="82" t="s">
        <v>95</v>
      </c>
      <c r="B61" s="97" t="s">
        <v>409</v>
      </c>
      <c r="C61" s="105" t="s">
        <v>409</v>
      </c>
      <c r="D61" s="65"/>
      <c r="E61" s="79" t="s">
        <v>281</v>
      </c>
      <c r="F61" s="97" t="s">
        <v>409</v>
      </c>
      <c r="G61" s="105" t="s">
        <v>409</v>
      </c>
      <c r="M61" s="15" t="s">
        <v>409</v>
      </c>
    </row>
    <row r="62" spans="1:12" ht="12.75">
      <c r="A62" s="82" t="s">
        <v>96</v>
      </c>
      <c r="B62" s="98">
        <v>83</v>
      </c>
      <c r="C62" s="105">
        <f>(B62/$B$37)*100</f>
        <v>11.448275862068966</v>
      </c>
      <c r="D62" s="65"/>
      <c r="E62" s="79" t="s">
        <v>282</v>
      </c>
      <c r="F62" s="80">
        <v>24</v>
      </c>
      <c r="G62" s="81">
        <f>(F62/L62)*100</f>
        <v>36.92307692307693</v>
      </c>
      <c r="H62" s="79" t="s">
        <v>116</v>
      </c>
      <c r="L62" s="15">
        <v>65</v>
      </c>
    </row>
    <row r="63" spans="1:12" ht="12.75">
      <c r="A63" s="61" t="s">
        <v>15</v>
      </c>
      <c r="B63" s="98">
        <v>29</v>
      </c>
      <c r="C63" s="105">
        <f>(B63/$B$37)*100</f>
        <v>4</v>
      </c>
      <c r="D63" s="65"/>
      <c r="E63" s="78" t="s">
        <v>277</v>
      </c>
      <c r="F63" s="97">
        <v>24</v>
      </c>
      <c r="G63" s="105">
        <f>(F63/L63)*100</f>
        <v>80</v>
      </c>
      <c r="H63" s="78" t="s">
        <v>277</v>
      </c>
      <c r="L63" s="15">
        <v>30</v>
      </c>
    </row>
    <row r="64" spans="1:12" ht="12.75">
      <c r="A64" s="82" t="s">
        <v>273</v>
      </c>
      <c r="B64" s="98">
        <v>33</v>
      </c>
      <c r="C64" s="105">
        <f>(B64/$B$37)*100</f>
        <v>4.551724137931035</v>
      </c>
      <c r="D64" s="65"/>
      <c r="E64" s="78" t="s">
        <v>279</v>
      </c>
      <c r="F64" s="97">
        <v>13</v>
      </c>
      <c r="G64" s="105">
        <f>(F64/L64)*100</f>
        <v>100</v>
      </c>
      <c r="H64" s="78" t="s">
        <v>279</v>
      </c>
      <c r="L64" s="15">
        <v>13</v>
      </c>
    </row>
    <row r="65" spans="1:8" ht="12.75">
      <c r="A65" s="82"/>
      <c r="B65" s="97" t="s">
        <v>409</v>
      </c>
      <c r="C65" s="105" t="s">
        <v>409</v>
      </c>
      <c r="D65" s="65"/>
      <c r="E65" s="79"/>
      <c r="F65" s="97" t="s">
        <v>409</v>
      </c>
      <c r="G65" s="105" t="s">
        <v>409</v>
      </c>
      <c r="H65" s="79"/>
    </row>
    <row r="66" spans="1:12" ht="12.75">
      <c r="A66" s="77" t="s">
        <v>284</v>
      </c>
      <c r="B66" s="97" t="s">
        <v>409</v>
      </c>
      <c r="C66" s="105" t="s">
        <v>409</v>
      </c>
      <c r="D66" s="65"/>
      <c r="E66" s="79" t="s">
        <v>283</v>
      </c>
      <c r="F66" s="80">
        <v>165</v>
      </c>
      <c r="G66" s="81">
        <f aca="true" t="shared" si="5" ref="G66:G71">(F66/L66)*100</f>
        <v>9.98185117967332</v>
      </c>
      <c r="H66" s="79" t="s">
        <v>283</v>
      </c>
      <c r="L66" s="15">
        <v>1653</v>
      </c>
    </row>
    <row r="67" spans="1:12" ht="12.75">
      <c r="A67" s="82" t="s">
        <v>285</v>
      </c>
      <c r="B67" s="97">
        <v>609</v>
      </c>
      <c r="C67" s="105">
        <f>(B67/$B$37)*100</f>
        <v>84</v>
      </c>
      <c r="D67" s="65"/>
      <c r="E67" s="78" t="s">
        <v>421</v>
      </c>
      <c r="F67" s="97">
        <v>116</v>
      </c>
      <c r="G67" s="105">
        <f t="shared" si="5"/>
        <v>7.923497267759563</v>
      </c>
      <c r="H67" s="78" t="s">
        <v>421</v>
      </c>
      <c r="L67" s="15">
        <v>1464</v>
      </c>
    </row>
    <row r="68" spans="1:12" ht="12.75">
      <c r="A68" s="82" t="s">
        <v>287</v>
      </c>
      <c r="B68" s="97">
        <v>71</v>
      </c>
      <c r="C68" s="105">
        <f>(B68/$B$37)*100</f>
        <v>9.793103448275863</v>
      </c>
      <c r="D68" s="65"/>
      <c r="E68" s="78" t="s">
        <v>286</v>
      </c>
      <c r="F68" s="97">
        <v>27</v>
      </c>
      <c r="G68" s="105">
        <f t="shared" si="5"/>
        <v>6.0402684563758395</v>
      </c>
      <c r="H68" s="78" t="s">
        <v>286</v>
      </c>
      <c r="L68" s="15">
        <v>447</v>
      </c>
    </row>
    <row r="69" spans="1:12" ht="12.75">
      <c r="A69" s="82" t="s">
        <v>97</v>
      </c>
      <c r="B69" s="97" t="s">
        <v>409</v>
      </c>
      <c r="C69" s="105" t="s">
        <v>409</v>
      </c>
      <c r="D69" s="65"/>
      <c r="E69" s="78" t="s">
        <v>288</v>
      </c>
      <c r="F69" s="97">
        <v>49</v>
      </c>
      <c r="G69" s="105">
        <f t="shared" si="5"/>
        <v>25.925925925925924</v>
      </c>
      <c r="H69" s="78" t="s">
        <v>288</v>
      </c>
      <c r="L69" s="15">
        <v>189</v>
      </c>
    </row>
    <row r="70" spans="1:12" ht="12.75">
      <c r="A70" s="82" t="s">
        <v>98</v>
      </c>
      <c r="B70" s="97">
        <v>45</v>
      </c>
      <c r="C70" s="105">
        <f>(B70/$B$37)*100</f>
        <v>6.206896551724138</v>
      </c>
      <c r="D70" s="65"/>
      <c r="E70" s="78" t="s">
        <v>289</v>
      </c>
      <c r="F70" s="97">
        <v>39</v>
      </c>
      <c r="G70" s="105">
        <f t="shared" si="5"/>
        <v>30</v>
      </c>
      <c r="H70" s="78" t="s">
        <v>289</v>
      </c>
      <c r="L70" s="15">
        <v>130</v>
      </c>
    </row>
    <row r="71" spans="1:12" ht="13.5" thickBot="1">
      <c r="A71" s="90" t="s">
        <v>93</v>
      </c>
      <c r="B71" s="110">
        <v>0</v>
      </c>
      <c r="C71" s="111">
        <f>(B71/$B$37)*100</f>
        <v>0</v>
      </c>
      <c r="D71" s="91"/>
      <c r="E71" s="92" t="s">
        <v>290</v>
      </c>
      <c r="F71" s="110">
        <v>92</v>
      </c>
      <c r="G71" s="119">
        <f t="shared" si="5"/>
        <v>17.325800376647834</v>
      </c>
      <c r="H71" s="92" t="s">
        <v>290</v>
      </c>
      <c r="L71" s="15">
        <v>531</v>
      </c>
    </row>
    <row r="72" ht="13.5" thickTop="1"/>
    <row r="73" ht="12.75">
      <c r="A73" s="15" t="s">
        <v>16</v>
      </c>
    </row>
    <row r="75" ht="12.75">
      <c r="A75" s="15" t="s">
        <v>17</v>
      </c>
    </row>
  </sheetData>
  <printOptions/>
  <pageMargins left="0.49" right="0.34" top="0.43" bottom="0.35" header="0.45" footer="0.43"/>
  <pageSetup horizontalDpi="600" verticalDpi="600" orientation="portrait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9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39.28125" style="15" customWidth="1"/>
    <col min="2" max="2" width="11.140625" style="15" customWidth="1"/>
    <col min="3" max="3" width="9.00390625" style="15" customWidth="1"/>
    <col min="4" max="4" width="0.71875" style="0" customWidth="1"/>
    <col min="5" max="5" width="39.140625" style="15" customWidth="1"/>
    <col min="6" max="6" width="10.7109375" style="15" customWidth="1"/>
    <col min="7" max="7" width="10.28125" style="15" customWidth="1"/>
    <col min="8" max="8" width="9.00390625" style="15" customWidth="1"/>
    <col min="9" max="9" width="10.7109375" style="15" customWidth="1"/>
    <col min="10" max="16384" width="9.140625" style="15" customWidth="1"/>
  </cols>
  <sheetData>
    <row r="1" spans="1:5" ht="12.75">
      <c r="A1" s="16" t="s">
        <v>291</v>
      </c>
      <c r="B1" s="17"/>
      <c r="C1" s="17"/>
      <c r="D1" s="2"/>
      <c r="E1" s="17"/>
    </row>
    <row r="2" spans="1:5" ht="12.75">
      <c r="A2" t="s">
        <v>118</v>
      </c>
      <c r="B2"/>
      <c r="C2"/>
      <c r="E2"/>
    </row>
    <row r="3" spans="1:6" ht="12.75">
      <c r="A3"/>
      <c r="B3"/>
      <c r="C3"/>
      <c r="E3"/>
      <c r="F3"/>
    </row>
    <row r="4" spans="1:7" ht="12.75">
      <c r="A4" s="18" t="s">
        <v>426</v>
      </c>
      <c r="B4" s="18"/>
      <c r="C4" s="18"/>
      <c r="D4" s="19"/>
      <c r="E4" s="18"/>
      <c r="F4" s="18"/>
      <c r="G4" s="18"/>
    </row>
    <row r="5" spans="1:7" ht="12.75">
      <c r="A5" s="20"/>
      <c r="B5" s="21"/>
      <c r="C5" s="22"/>
      <c r="D5" s="8"/>
      <c r="E5" s="21"/>
      <c r="F5" s="21"/>
      <c r="G5" s="22"/>
    </row>
    <row r="6" spans="1:7" ht="12.75">
      <c r="A6" s="11" t="s">
        <v>412</v>
      </c>
      <c r="B6" s="24" t="s">
        <v>413</v>
      </c>
      <c r="C6" s="12" t="s">
        <v>414</v>
      </c>
      <c r="D6" s="52"/>
      <c r="E6" s="13" t="s">
        <v>412</v>
      </c>
      <c r="F6" s="24" t="s">
        <v>413</v>
      </c>
      <c r="G6" s="27" t="s">
        <v>414</v>
      </c>
    </row>
    <row r="7" spans="1:7" ht="12.75">
      <c r="A7" s="4"/>
      <c r="B7" s="1"/>
      <c r="C7" s="3"/>
      <c r="E7" s="1"/>
      <c r="F7" s="1"/>
      <c r="G7" s="28"/>
    </row>
    <row r="8" spans="1:7" ht="12.75">
      <c r="A8" s="29" t="s">
        <v>292</v>
      </c>
      <c r="B8" s="93">
        <v>2659</v>
      </c>
      <c r="C8" s="94">
        <f>(B8/$B$8)*100</f>
        <v>100</v>
      </c>
      <c r="E8" s="42" t="s">
        <v>293</v>
      </c>
      <c r="F8" s="93" t="s">
        <v>409</v>
      </c>
      <c r="G8" s="94" t="s">
        <v>409</v>
      </c>
    </row>
    <row r="9" spans="1:9" ht="12.75">
      <c r="A9" s="29" t="s">
        <v>294</v>
      </c>
      <c r="B9" s="97" t="s">
        <v>409</v>
      </c>
      <c r="C9" s="105" t="s">
        <v>409</v>
      </c>
      <c r="E9" s="42" t="s">
        <v>295</v>
      </c>
      <c r="F9" s="80">
        <v>878</v>
      </c>
      <c r="G9" s="81">
        <f>(F9/$F$9)*100</f>
        <v>100</v>
      </c>
      <c r="I9" s="53"/>
    </row>
    <row r="10" spans="1:7" ht="12.75">
      <c r="A10" s="36" t="s">
        <v>296</v>
      </c>
      <c r="B10" s="97">
        <v>1648</v>
      </c>
      <c r="C10" s="105">
        <f aca="true" t="shared" si="0" ref="C10:C18">(B10/$B$8)*100</f>
        <v>61.9781872884543</v>
      </c>
      <c r="E10" s="32" t="s">
        <v>297</v>
      </c>
      <c r="F10" s="97">
        <v>878</v>
      </c>
      <c r="G10" s="105">
        <f>(F10/$F$9)*100</f>
        <v>100</v>
      </c>
    </row>
    <row r="11" spans="1:7" ht="12.75">
      <c r="A11" s="36" t="s">
        <v>298</v>
      </c>
      <c r="B11" s="97">
        <v>109</v>
      </c>
      <c r="C11" s="105">
        <f t="shared" si="0"/>
        <v>4.099285445656261</v>
      </c>
      <c r="E11" s="32" t="s">
        <v>299</v>
      </c>
      <c r="F11" s="97">
        <v>0</v>
      </c>
      <c r="G11" s="105">
        <f>(F11/$F$9)*100</f>
        <v>0</v>
      </c>
    </row>
    <row r="12" spans="1:7" ht="12.75">
      <c r="A12" s="36" t="s">
        <v>300</v>
      </c>
      <c r="B12" s="97">
        <v>343</v>
      </c>
      <c r="C12" s="105">
        <f t="shared" si="0"/>
        <v>12.8995863106431</v>
      </c>
      <c r="E12" s="32" t="s">
        <v>301</v>
      </c>
      <c r="F12" s="97">
        <v>0</v>
      </c>
      <c r="G12" s="105">
        <f>(F12/$F$9)*100</f>
        <v>0</v>
      </c>
    </row>
    <row r="13" spans="1:7" ht="12.75">
      <c r="A13" s="36" t="s">
        <v>302</v>
      </c>
      <c r="B13" s="97">
        <v>101</v>
      </c>
      <c r="C13" s="105">
        <f t="shared" si="0"/>
        <v>3.798420458819105</v>
      </c>
      <c r="E13" s="1"/>
      <c r="F13" s="97" t="s">
        <v>409</v>
      </c>
      <c r="G13" s="105" t="s">
        <v>409</v>
      </c>
    </row>
    <row r="14" spans="1:7" ht="12.75">
      <c r="A14" s="36" t="s">
        <v>303</v>
      </c>
      <c r="B14" s="97">
        <v>103</v>
      </c>
      <c r="C14" s="105">
        <f t="shared" si="0"/>
        <v>3.873636705528394</v>
      </c>
      <c r="E14" s="42" t="s">
        <v>304</v>
      </c>
      <c r="F14" s="80">
        <v>550</v>
      </c>
      <c r="G14" s="81">
        <f>(F14/$F$14)*100</f>
        <v>100</v>
      </c>
    </row>
    <row r="15" spans="1:7" ht="12.75">
      <c r="A15" s="36" t="s">
        <v>305</v>
      </c>
      <c r="B15" s="97">
        <v>141</v>
      </c>
      <c r="C15" s="105">
        <f t="shared" si="0"/>
        <v>5.302745393004889</v>
      </c>
      <c r="E15" s="42" t="s">
        <v>306</v>
      </c>
      <c r="F15" s="97" t="s">
        <v>409</v>
      </c>
      <c r="G15" s="105" t="s">
        <v>409</v>
      </c>
    </row>
    <row r="16" spans="1:7" ht="12.75">
      <c r="A16" s="36" t="s">
        <v>307</v>
      </c>
      <c r="B16" s="97">
        <v>214</v>
      </c>
      <c r="C16" s="105">
        <f t="shared" si="0"/>
        <v>8.048138397893945</v>
      </c>
      <c r="E16" s="1" t="s">
        <v>308</v>
      </c>
      <c r="F16" s="97">
        <v>0</v>
      </c>
      <c r="G16" s="105">
        <f>(F16/$F$14)*100</f>
        <v>0</v>
      </c>
    </row>
    <row r="17" spans="1:7" ht="12.75">
      <c r="A17" s="36" t="s">
        <v>309</v>
      </c>
      <c r="B17" s="97">
        <v>0</v>
      </c>
      <c r="C17" s="105">
        <f t="shared" si="0"/>
        <v>0</v>
      </c>
      <c r="E17" s="1" t="s">
        <v>310</v>
      </c>
      <c r="F17" s="97">
        <v>90</v>
      </c>
      <c r="G17" s="105">
        <f aca="true" t="shared" si="1" ref="G17:G23">(F17/$F$14)*100</f>
        <v>16.363636363636363</v>
      </c>
    </row>
    <row r="18" spans="1:7" ht="12.75">
      <c r="A18" s="36" t="s">
        <v>311</v>
      </c>
      <c r="B18" s="97">
        <v>0</v>
      </c>
      <c r="C18" s="105">
        <f t="shared" si="0"/>
        <v>0</v>
      </c>
      <c r="E18" s="1" t="s">
        <v>228</v>
      </c>
      <c r="F18" s="97">
        <v>174</v>
      </c>
      <c r="G18" s="105">
        <f t="shared" si="1"/>
        <v>31.636363636363633</v>
      </c>
    </row>
    <row r="19" spans="1:7" ht="12.75">
      <c r="A19" s="29"/>
      <c r="B19" s="97" t="s">
        <v>409</v>
      </c>
      <c r="C19" s="105" t="s">
        <v>409</v>
      </c>
      <c r="E19" s="1" t="s">
        <v>312</v>
      </c>
      <c r="F19" s="97">
        <v>131</v>
      </c>
      <c r="G19" s="105">
        <f t="shared" si="1"/>
        <v>23.81818181818182</v>
      </c>
    </row>
    <row r="20" spans="1:7" ht="12.75">
      <c r="A20" s="29" t="s">
        <v>313</v>
      </c>
      <c r="B20" s="97"/>
      <c r="C20" s="105" t="s">
        <v>409</v>
      </c>
      <c r="E20" s="1" t="s">
        <v>314</v>
      </c>
      <c r="F20" s="97">
        <v>96</v>
      </c>
      <c r="G20" s="105">
        <f t="shared" si="1"/>
        <v>17.454545454545457</v>
      </c>
    </row>
    <row r="21" spans="1:7" ht="12.75">
      <c r="A21" s="36" t="s">
        <v>315</v>
      </c>
      <c r="B21" s="98">
        <v>22</v>
      </c>
      <c r="C21" s="105">
        <f aca="true" t="shared" si="2" ref="C21:C28">(B21/$B$8)*100</f>
        <v>0.8273787138021812</v>
      </c>
      <c r="E21" s="1" t="s">
        <v>316</v>
      </c>
      <c r="F21" s="97">
        <v>59</v>
      </c>
      <c r="G21" s="105">
        <f t="shared" si="1"/>
        <v>10.727272727272727</v>
      </c>
    </row>
    <row r="22" spans="1:7" ht="12.75">
      <c r="A22" s="36" t="s">
        <v>317</v>
      </c>
      <c r="B22" s="98">
        <v>45</v>
      </c>
      <c r="C22" s="105">
        <f t="shared" si="2"/>
        <v>1.692365550959007</v>
      </c>
      <c r="E22" s="1" t="s">
        <v>318</v>
      </c>
      <c r="F22" s="97">
        <v>0</v>
      </c>
      <c r="G22" s="105">
        <f t="shared" si="1"/>
        <v>0</v>
      </c>
    </row>
    <row r="23" spans="1:7" ht="12.75">
      <c r="A23" s="36" t="s">
        <v>319</v>
      </c>
      <c r="B23" s="98">
        <v>76</v>
      </c>
      <c r="C23" s="105">
        <f t="shared" si="2"/>
        <v>2.8582173749529898</v>
      </c>
      <c r="E23" s="1" t="s">
        <v>320</v>
      </c>
      <c r="F23" s="98">
        <v>0</v>
      </c>
      <c r="G23" s="105">
        <f t="shared" si="1"/>
        <v>0</v>
      </c>
    </row>
    <row r="24" spans="1:7" ht="12.75">
      <c r="A24" s="36" t="s">
        <v>321</v>
      </c>
      <c r="B24" s="97">
        <v>415</v>
      </c>
      <c r="C24" s="105">
        <f t="shared" si="2"/>
        <v>15.60737119217751</v>
      </c>
      <c r="E24" s="1" t="s">
        <v>322</v>
      </c>
      <c r="F24" s="97">
        <v>153300</v>
      </c>
      <c r="G24" s="112" t="s">
        <v>420</v>
      </c>
    </row>
    <row r="25" spans="1:7" ht="12.75">
      <c r="A25" s="36" t="s">
        <v>323</v>
      </c>
      <c r="B25" s="97">
        <v>308</v>
      </c>
      <c r="C25" s="105">
        <f t="shared" si="2"/>
        <v>11.583301993230538</v>
      </c>
      <c r="E25" s="32"/>
      <c r="F25" s="97" t="s">
        <v>409</v>
      </c>
      <c r="G25" s="105" t="s">
        <v>409</v>
      </c>
    </row>
    <row r="26" spans="1:7" ht="12.75">
      <c r="A26" s="36" t="s">
        <v>330</v>
      </c>
      <c r="B26" s="97">
        <v>444</v>
      </c>
      <c r="C26" s="105">
        <f t="shared" si="2"/>
        <v>16.698006769462204</v>
      </c>
      <c r="E26" s="42" t="s">
        <v>331</v>
      </c>
      <c r="F26" s="97" t="s">
        <v>409</v>
      </c>
      <c r="G26" s="105" t="s">
        <v>409</v>
      </c>
    </row>
    <row r="27" spans="1:7" ht="12.75">
      <c r="A27" s="36" t="s">
        <v>332</v>
      </c>
      <c r="B27" s="97">
        <v>1164</v>
      </c>
      <c r="C27" s="105">
        <f t="shared" si="2"/>
        <v>43.775855584806315</v>
      </c>
      <c r="E27" s="42" t="s">
        <v>333</v>
      </c>
      <c r="F27" s="97" t="s">
        <v>409</v>
      </c>
      <c r="G27" s="105" t="s">
        <v>409</v>
      </c>
    </row>
    <row r="28" spans="1:7" ht="12.75">
      <c r="A28" s="36" t="s">
        <v>334</v>
      </c>
      <c r="B28" s="97">
        <v>185</v>
      </c>
      <c r="C28" s="105">
        <f t="shared" si="2"/>
        <v>6.9575028206092515</v>
      </c>
      <c r="E28" s="32" t="s">
        <v>335</v>
      </c>
      <c r="F28" s="97">
        <v>269</v>
      </c>
      <c r="G28" s="105">
        <f aca="true" t="shared" si="3" ref="G28:G35">(F28/$F$14)*100</f>
        <v>48.90909090909091</v>
      </c>
    </row>
    <row r="29" spans="1:7" ht="12.75">
      <c r="A29" s="36"/>
      <c r="B29" s="97" t="s">
        <v>409</v>
      </c>
      <c r="C29" s="105" t="s">
        <v>409</v>
      </c>
      <c r="E29" s="32" t="s">
        <v>336</v>
      </c>
      <c r="F29" s="97">
        <v>0</v>
      </c>
      <c r="G29" s="105">
        <f t="shared" si="3"/>
        <v>0</v>
      </c>
    </row>
    <row r="30" spans="1:7" ht="12.75">
      <c r="A30" s="29" t="s">
        <v>337</v>
      </c>
      <c r="B30" s="97" t="s">
        <v>409</v>
      </c>
      <c r="C30" s="105" t="s">
        <v>409</v>
      </c>
      <c r="E30" s="32" t="s">
        <v>338</v>
      </c>
      <c r="F30" s="97">
        <v>10</v>
      </c>
      <c r="G30" s="105">
        <f t="shared" si="3"/>
        <v>1.8181818181818181</v>
      </c>
    </row>
    <row r="31" spans="1:7" ht="12.75">
      <c r="A31" s="36" t="s">
        <v>339</v>
      </c>
      <c r="B31" s="97">
        <v>8</v>
      </c>
      <c r="C31" s="105">
        <f aca="true" t="shared" si="4" ref="C31:C39">(B31/$B$8)*100</f>
        <v>0.30086498683715684</v>
      </c>
      <c r="E31" s="32" t="s">
        <v>340</v>
      </c>
      <c r="F31" s="97">
        <v>17</v>
      </c>
      <c r="G31" s="105">
        <f t="shared" si="3"/>
        <v>3.090909090909091</v>
      </c>
    </row>
    <row r="32" spans="1:7" ht="12.75">
      <c r="A32" s="36" t="s">
        <v>341</v>
      </c>
      <c r="B32" s="97">
        <v>110</v>
      </c>
      <c r="C32" s="105">
        <f t="shared" si="4"/>
        <v>4.1368935690109065</v>
      </c>
      <c r="E32" s="32" t="s">
        <v>342</v>
      </c>
      <c r="F32" s="97">
        <v>41</v>
      </c>
      <c r="G32" s="105">
        <f t="shared" si="3"/>
        <v>7.454545454545454</v>
      </c>
    </row>
    <row r="33" spans="1:7" ht="12.75">
      <c r="A33" s="36" t="s">
        <v>343</v>
      </c>
      <c r="B33" s="97">
        <v>274</v>
      </c>
      <c r="C33" s="105">
        <f t="shared" si="4"/>
        <v>10.304625799172621</v>
      </c>
      <c r="E33" s="32" t="s">
        <v>344</v>
      </c>
      <c r="F33" s="97">
        <v>148</v>
      </c>
      <c r="G33" s="105">
        <f t="shared" si="3"/>
        <v>26.90909090909091</v>
      </c>
    </row>
    <row r="34" spans="1:7" ht="12.75">
      <c r="A34" s="36" t="s">
        <v>345</v>
      </c>
      <c r="B34" s="97">
        <v>758</v>
      </c>
      <c r="C34" s="105">
        <f t="shared" si="4"/>
        <v>28.506957502820608</v>
      </c>
      <c r="E34" s="32" t="s">
        <v>346</v>
      </c>
      <c r="F34" s="97">
        <v>44</v>
      </c>
      <c r="G34" s="105">
        <f t="shared" si="3"/>
        <v>8</v>
      </c>
    </row>
    <row r="35" spans="1:7" ht="12.75">
      <c r="A35" s="36" t="s">
        <v>347</v>
      </c>
      <c r="B35" s="97">
        <v>633</v>
      </c>
      <c r="C35" s="105">
        <f t="shared" si="4"/>
        <v>23.805942083490034</v>
      </c>
      <c r="E35" s="32" t="s">
        <v>348</v>
      </c>
      <c r="F35" s="97">
        <v>9</v>
      </c>
      <c r="G35" s="105">
        <f t="shared" si="3"/>
        <v>1.6363636363636365</v>
      </c>
    </row>
    <row r="36" spans="1:7" ht="12.75">
      <c r="A36" s="36" t="s">
        <v>349</v>
      </c>
      <c r="B36" s="97">
        <v>387</v>
      </c>
      <c r="C36" s="105">
        <f t="shared" si="4"/>
        <v>14.55434373824746</v>
      </c>
      <c r="E36" s="32" t="s">
        <v>350</v>
      </c>
      <c r="F36" s="97">
        <v>1311</v>
      </c>
      <c r="G36" s="112" t="s">
        <v>420</v>
      </c>
    </row>
    <row r="37" spans="1:7" ht="12.75">
      <c r="A37" s="36" t="s">
        <v>351</v>
      </c>
      <c r="B37" s="97">
        <v>164</v>
      </c>
      <c r="C37" s="105">
        <f t="shared" si="4"/>
        <v>6.167732230161715</v>
      </c>
      <c r="E37" s="32" t="s">
        <v>352</v>
      </c>
      <c r="F37" s="97">
        <v>281</v>
      </c>
      <c r="G37" s="105">
        <f>(F37/$F$14)*100</f>
        <v>51.090909090909086</v>
      </c>
    </row>
    <row r="38" spans="1:7" ht="12.75">
      <c r="A38" s="36" t="s">
        <v>353</v>
      </c>
      <c r="B38" s="97">
        <v>225</v>
      </c>
      <c r="C38" s="105">
        <f t="shared" si="4"/>
        <v>8.461827754795035</v>
      </c>
      <c r="E38" s="32" t="s">
        <v>350</v>
      </c>
      <c r="F38" s="97">
        <v>457</v>
      </c>
      <c r="G38" s="112" t="s">
        <v>420</v>
      </c>
    </row>
    <row r="39" spans="1:7" ht="12.75">
      <c r="A39" s="36" t="s">
        <v>354</v>
      </c>
      <c r="B39" s="97">
        <v>100</v>
      </c>
      <c r="C39" s="105">
        <f t="shared" si="4"/>
        <v>3.7608123354644607</v>
      </c>
      <c r="E39" s="32"/>
      <c r="F39" s="97" t="s">
        <v>409</v>
      </c>
      <c r="G39" s="105" t="s">
        <v>409</v>
      </c>
    </row>
    <row r="40" spans="1:7" ht="12.75">
      <c r="A40" s="36" t="s">
        <v>355</v>
      </c>
      <c r="B40" s="116">
        <v>4.8</v>
      </c>
      <c r="C40" s="112" t="s">
        <v>420</v>
      </c>
      <c r="E40" s="42" t="s">
        <v>356</v>
      </c>
      <c r="F40" s="97" t="s">
        <v>409</v>
      </c>
      <c r="G40" s="105" t="s">
        <v>409</v>
      </c>
    </row>
    <row r="41" spans="1:7" ht="12.75">
      <c r="A41" s="36"/>
      <c r="B41" s="97" t="s">
        <v>409</v>
      </c>
      <c r="C41" s="105" t="s">
        <v>409</v>
      </c>
      <c r="E41" s="42" t="s">
        <v>363</v>
      </c>
      <c r="F41" s="97" t="s">
        <v>409</v>
      </c>
      <c r="G41" s="105" t="s">
        <v>409</v>
      </c>
    </row>
    <row r="42" spans="1:7" ht="12.75">
      <c r="A42" s="29" t="s">
        <v>364</v>
      </c>
      <c r="B42" s="80">
        <v>878</v>
      </c>
      <c r="C42" s="81">
        <f>(B42/$B$42)*100</f>
        <v>100</v>
      </c>
      <c r="E42" s="42" t="s">
        <v>365</v>
      </c>
      <c r="F42" s="97" t="s">
        <v>409</v>
      </c>
      <c r="G42" s="105" t="s">
        <v>409</v>
      </c>
    </row>
    <row r="43" spans="1:7" ht="12.75">
      <c r="A43" s="29" t="s">
        <v>366</v>
      </c>
      <c r="B43" s="97" t="s">
        <v>409</v>
      </c>
      <c r="C43" s="105" t="s">
        <v>409</v>
      </c>
      <c r="E43" s="32" t="s">
        <v>367</v>
      </c>
      <c r="F43" s="97">
        <v>152</v>
      </c>
      <c r="G43" s="105">
        <f aca="true" t="shared" si="5" ref="G43:G48">(F43/$F$14)*100</f>
        <v>27.636363636363637</v>
      </c>
    </row>
    <row r="44" spans="1:7" ht="12.75">
      <c r="A44" s="36" t="s">
        <v>368</v>
      </c>
      <c r="B44" s="98">
        <v>196</v>
      </c>
      <c r="C44" s="105">
        <f aca="true" t="shared" si="6" ref="C44:C49">(B44/$B$42)*100</f>
        <v>22.323462414578586</v>
      </c>
      <c r="E44" s="32" t="s">
        <v>369</v>
      </c>
      <c r="F44" s="97">
        <v>95</v>
      </c>
      <c r="G44" s="105">
        <f t="shared" si="5"/>
        <v>17.272727272727273</v>
      </c>
    </row>
    <row r="45" spans="1:7" ht="12.75">
      <c r="A45" s="36" t="s">
        <v>370</v>
      </c>
      <c r="B45" s="98">
        <v>244</v>
      </c>
      <c r="C45" s="105">
        <f t="shared" si="6"/>
        <v>27.790432801822323</v>
      </c>
      <c r="E45" s="32" t="s">
        <v>371</v>
      </c>
      <c r="F45" s="97">
        <v>54</v>
      </c>
      <c r="G45" s="105">
        <f t="shared" si="5"/>
        <v>9.818181818181818</v>
      </c>
    </row>
    <row r="46" spans="1:7" ht="12.75">
      <c r="A46" s="36" t="s">
        <v>372</v>
      </c>
      <c r="B46" s="98">
        <v>109</v>
      </c>
      <c r="C46" s="105">
        <f t="shared" si="6"/>
        <v>12.414578587699317</v>
      </c>
      <c r="E46" s="32" t="s">
        <v>373</v>
      </c>
      <c r="F46" s="97">
        <v>55</v>
      </c>
      <c r="G46" s="105">
        <f t="shared" si="5"/>
        <v>10</v>
      </c>
    </row>
    <row r="47" spans="1:7" ht="12.75">
      <c r="A47" s="36" t="s">
        <v>374</v>
      </c>
      <c r="B47" s="97">
        <v>107</v>
      </c>
      <c r="C47" s="105">
        <f t="shared" si="6"/>
        <v>12.186788154897494</v>
      </c>
      <c r="E47" s="32" t="s">
        <v>375</v>
      </c>
      <c r="F47" s="97">
        <v>59</v>
      </c>
      <c r="G47" s="105">
        <f t="shared" si="5"/>
        <v>10.727272727272727</v>
      </c>
    </row>
    <row r="48" spans="1:7" ht="12.75">
      <c r="A48" s="36" t="s">
        <v>376</v>
      </c>
      <c r="B48" s="97">
        <v>97</v>
      </c>
      <c r="C48" s="105">
        <f t="shared" si="6"/>
        <v>11.047835990888382</v>
      </c>
      <c r="E48" s="32" t="s">
        <v>377</v>
      </c>
      <c r="F48" s="97">
        <v>135</v>
      </c>
      <c r="G48" s="105">
        <f t="shared" si="5"/>
        <v>24.545454545454547</v>
      </c>
    </row>
    <row r="49" spans="1:7" ht="12.75">
      <c r="A49" s="36" t="s">
        <v>378</v>
      </c>
      <c r="B49" s="97">
        <v>125</v>
      </c>
      <c r="C49" s="105">
        <f t="shared" si="6"/>
        <v>14.236902050113894</v>
      </c>
      <c r="E49" s="32" t="s">
        <v>379</v>
      </c>
      <c r="F49" s="97">
        <v>0</v>
      </c>
      <c r="G49" s="105">
        <f>(F49/$F$14)*100</f>
        <v>0</v>
      </c>
    </row>
    <row r="50" spans="1:7" ht="12.75">
      <c r="A50" s="36"/>
      <c r="B50" s="97" t="s">
        <v>409</v>
      </c>
      <c r="C50" s="105" t="s">
        <v>409</v>
      </c>
      <c r="E50" s="42"/>
      <c r="F50" s="97" t="s">
        <v>409</v>
      </c>
      <c r="G50" s="105" t="s">
        <v>409</v>
      </c>
    </row>
    <row r="51" spans="1:7" ht="12.75">
      <c r="A51" s="29" t="s">
        <v>380</v>
      </c>
      <c r="B51" s="97" t="s">
        <v>409</v>
      </c>
      <c r="C51" s="105" t="s">
        <v>409</v>
      </c>
      <c r="E51" s="42" t="s">
        <v>381</v>
      </c>
      <c r="F51" s="80">
        <v>244</v>
      </c>
      <c r="G51" s="81">
        <f>(F51/F$51)*100</f>
        <v>100</v>
      </c>
    </row>
    <row r="52" spans="1:7" ht="12.75">
      <c r="A52" s="4" t="s">
        <v>382</v>
      </c>
      <c r="B52" s="97">
        <v>52</v>
      </c>
      <c r="C52" s="105">
        <f>(B52/$B$42)*100</f>
        <v>5.922551252847381</v>
      </c>
      <c r="E52" s="42" t="s">
        <v>383</v>
      </c>
      <c r="F52" s="97" t="s">
        <v>409</v>
      </c>
      <c r="G52" s="105" t="s">
        <v>409</v>
      </c>
    </row>
    <row r="53" spans="1:7" ht="12.75">
      <c r="A53" s="4" t="s">
        <v>384</v>
      </c>
      <c r="B53" s="97">
        <v>506</v>
      </c>
      <c r="C53" s="105">
        <f>(B53/$B$42)*100</f>
        <v>57.630979498861045</v>
      </c>
      <c r="E53" s="32" t="s">
        <v>385</v>
      </c>
      <c r="F53" s="97">
        <v>0</v>
      </c>
      <c r="G53" s="105">
        <f>(F53/F$51)*100</f>
        <v>0</v>
      </c>
    </row>
    <row r="54" spans="1:7" ht="12.75">
      <c r="A54" s="4" t="s">
        <v>386</v>
      </c>
      <c r="B54" s="97">
        <v>251</v>
      </c>
      <c r="C54" s="105">
        <f>(B54/$B$42)*100</f>
        <v>28.5876993166287</v>
      </c>
      <c r="E54" s="32" t="s">
        <v>387</v>
      </c>
      <c r="F54" s="97">
        <v>25</v>
      </c>
      <c r="G54" s="105">
        <f aca="true" t="shared" si="7" ref="G54:G60">(F54/F$51)*100</f>
        <v>10.245901639344263</v>
      </c>
    </row>
    <row r="55" spans="1:7" ht="12.75">
      <c r="A55" s="4" t="s">
        <v>388</v>
      </c>
      <c r="B55" s="97">
        <v>69</v>
      </c>
      <c r="C55" s="105">
        <f>(B55/$B$42)*100</f>
        <v>7.858769931662871</v>
      </c>
      <c r="E55" s="32" t="s">
        <v>389</v>
      </c>
      <c r="F55" s="97">
        <v>23</v>
      </c>
      <c r="G55" s="105">
        <f t="shared" si="7"/>
        <v>9.426229508196721</v>
      </c>
    </row>
    <row r="56" spans="1:7" ht="12.75">
      <c r="A56" s="36"/>
      <c r="B56" s="97" t="s">
        <v>409</v>
      </c>
      <c r="C56" s="105" t="s">
        <v>409</v>
      </c>
      <c r="E56" s="32" t="s">
        <v>390</v>
      </c>
      <c r="F56" s="97">
        <v>100</v>
      </c>
      <c r="G56" s="105">
        <f t="shared" si="7"/>
        <v>40.98360655737705</v>
      </c>
    </row>
    <row r="57" spans="1:7" ht="12.75">
      <c r="A57" s="29" t="s">
        <v>391</v>
      </c>
      <c r="B57" s="97" t="s">
        <v>409</v>
      </c>
      <c r="C57" s="105" t="s">
        <v>409</v>
      </c>
      <c r="E57" s="32" t="s">
        <v>392</v>
      </c>
      <c r="F57" s="97">
        <v>33</v>
      </c>
      <c r="G57" s="105">
        <f t="shared" si="7"/>
        <v>13.524590163934427</v>
      </c>
    </row>
    <row r="58" spans="1:7" ht="12.75">
      <c r="A58" s="36" t="s">
        <v>393</v>
      </c>
      <c r="B58" s="97">
        <v>737</v>
      </c>
      <c r="C58" s="105">
        <f aca="true" t="shared" si="8" ref="C58:C66">(B58/$B$42)*100</f>
        <v>83.94077448747153</v>
      </c>
      <c r="E58" s="32" t="s">
        <v>394</v>
      </c>
      <c r="F58" s="97">
        <v>14</v>
      </c>
      <c r="G58" s="105">
        <f t="shared" si="7"/>
        <v>5.737704918032787</v>
      </c>
    </row>
    <row r="59" spans="1:7" ht="12.75">
      <c r="A59" s="36" t="s">
        <v>395</v>
      </c>
      <c r="B59" s="97">
        <v>0</v>
      </c>
      <c r="C59" s="105">
        <f t="shared" si="8"/>
        <v>0</v>
      </c>
      <c r="E59" s="32" t="s">
        <v>396</v>
      </c>
      <c r="F59" s="98">
        <v>10</v>
      </c>
      <c r="G59" s="105">
        <f t="shared" si="7"/>
        <v>4.098360655737705</v>
      </c>
    </row>
    <row r="60" spans="1:7" ht="12.75">
      <c r="A60" s="36" t="s">
        <v>397</v>
      </c>
      <c r="B60" s="97">
        <v>108</v>
      </c>
      <c r="C60" s="105">
        <f t="shared" si="8"/>
        <v>12.300683371298406</v>
      </c>
      <c r="E60" s="32" t="s">
        <v>398</v>
      </c>
      <c r="F60" s="97">
        <v>39</v>
      </c>
      <c r="G60" s="105">
        <f t="shared" si="7"/>
        <v>15.983606557377051</v>
      </c>
    </row>
    <row r="61" spans="1:7" ht="12.75">
      <c r="A61" s="36" t="s">
        <v>399</v>
      </c>
      <c r="B61" s="97">
        <v>16</v>
      </c>
      <c r="C61" s="105">
        <f t="shared" si="8"/>
        <v>1.8223234624145785</v>
      </c>
      <c r="E61" s="32" t="s">
        <v>322</v>
      </c>
      <c r="F61" s="97">
        <v>704</v>
      </c>
      <c r="G61" s="112" t="s">
        <v>420</v>
      </c>
    </row>
    <row r="62" spans="1:7" ht="12.75">
      <c r="A62" s="36" t="s">
        <v>400</v>
      </c>
      <c r="B62" s="97">
        <v>0</v>
      </c>
      <c r="C62" s="105">
        <f t="shared" si="8"/>
        <v>0</v>
      </c>
      <c r="E62" s="32"/>
      <c r="F62" s="97" t="s">
        <v>409</v>
      </c>
      <c r="G62" s="105" t="s">
        <v>409</v>
      </c>
    </row>
    <row r="63" spans="1:7" ht="12.75">
      <c r="A63" s="36" t="s">
        <v>401</v>
      </c>
      <c r="B63" s="97">
        <v>0</v>
      </c>
      <c r="C63" s="105">
        <f t="shared" si="8"/>
        <v>0</v>
      </c>
      <c r="E63" s="42" t="s">
        <v>402</v>
      </c>
      <c r="F63" s="97" t="s">
        <v>409</v>
      </c>
      <c r="G63" s="105" t="s">
        <v>409</v>
      </c>
    </row>
    <row r="64" spans="1:7" ht="12.75">
      <c r="A64" s="36" t="s">
        <v>403</v>
      </c>
      <c r="B64" s="97">
        <v>0</v>
      </c>
      <c r="C64" s="105">
        <f t="shared" si="8"/>
        <v>0</v>
      </c>
      <c r="E64" s="42" t="s">
        <v>404</v>
      </c>
      <c r="F64" s="97" t="s">
        <v>409</v>
      </c>
      <c r="G64" s="105" t="s">
        <v>409</v>
      </c>
    </row>
    <row r="65" spans="1:7" ht="12.75">
      <c r="A65" s="36" t="s">
        <v>405</v>
      </c>
      <c r="B65" s="97">
        <v>0</v>
      </c>
      <c r="C65" s="105">
        <f t="shared" si="8"/>
        <v>0</v>
      </c>
      <c r="E65" s="32" t="s">
        <v>367</v>
      </c>
      <c r="F65" s="97">
        <v>30</v>
      </c>
      <c r="G65" s="105">
        <f aca="true" t="shared" si="9" ref="G65:G71">(F65/F$51)*100</f>
        <v>12.295081967213115</v>
      </c>
    </row>
    <row r="66" spans="1:7" ht="12.75">
      <c r="A66" s="36" t="s">
        <v>406</v>
      </c>
      <c r="B66" s="97">
        <v>17</v>
      </c>
      <c r="C66" s="105">
        <f t="shared" si="8"/>
        <v>1.9362186788154898</v>
      </c>
      <c r="E66" s="32" t="s">
        <v>369</v>
      </c>
      <c r="F66" s="97">
        <v>15</v>
      </c>
      <c r="G66" s="105">
        <f t="shared" si="9"/>
        <v>6.147540983606557</v>
      </c>
    </row>
    <row r="67" spans="1:7" ht="12.75">
      <c r="A67" s="36"/>
      <c r="B67" s="97" t="s">
        <v>409</v>
      </c>
      <c r="C67" s="105" t="s">
        <v>409</v>
      </c>
      <c r="E67" s="32" t="s">
        <v>371</v>
      </c>
      <c r="F67" s="97">
        <v>46</v>
      </c>
      <c r="G67" s="105">
        <f t="shared" si="9"/>
        <v>18.852459016393443</v>
      </c>
    </row>
    <row r="68" spans="1:7" ht="12.75">
      <c r="A68" s="29" t="s">
        <v>407</v>
      </c>
      <c r="B68" s="97" t="s">
        <v>409</v>
      </c>
      <c r="C68" s="105" t="s">
        <v>409</v>
      </c>
      <c r="E68" s="32" t="s">
        <v>373</v>
      </c>
      <c r="F68" s="97">
        <v>7</v>
      </c>
      <c r="G68" s="105">
        <f t="shared" si="9"/>
        <v>2.8688524590163933</v>
      </c>
    </row>
    <row r="69" spans="1:7" ht="12.75">
      <c r="A69" s="36" t="s">
        <v>408</v>
      </c>
      <c r="B69" s="97">
        <v>0</v>
      </c>
      <c r="C69" s="105">
        <f>(B69/$B$42)*100</f>
        <v>0</v>
      </c>
      <c r="E69" s="32" t="s">
        <v>375</v>
      </c>
      <c r="F69" s="97">
        <v>7</v>
      </c>
      <c r="G69" s="105">
        <f t="shared" si="9"/>
        <v>2.8688524590163933</v>
      </c>
    </row>
    <row r="70" spans="1:7" ht="12.75">
      <c r="A70" s="36" t="s">
        <v>410</v>
      </c>
      <c r="B70" s="97">
        <v>0</v>
      </c>
      <c r="C70" s="105">
        <f>(B70/$B$42)*100</f>
        <v>0</v>
      </c>
      <c r="E70" s="32" t="s">
        <v>377</v>
      </c>
      <c r="F70" s="97">
        <v>91</v>
      </c>
      <c r="G70" s="105">
        <f t="shared" si="9"/>
        <v>37.295081967213115</v>
      </c>
    </row>
    <row r="71" spans="1:7" ht="12.75">
      <c r="A71" s="54" t="s">
        <v>411</v>
      </c>
      <c r="B71" s="103">
        <v>15</v>
      </c>
      <c r="C71" s="115">
        <f>(B71/$B$42)*100</f>
        <v>1.7084282460136675</v>
      </c>
      <c r="D71" s="41"/>
      <c r="E71" s="44" t="s">
        <v>379</v>
      </c>
      <c r="F71" s="103">
        <v>48</v>
      </c>
      <c r="G71" s="115">
        <f t="shared" si="9"/>
        <v>19.672131147540984</v>
      </c>
    </row>
    <row r="73" spans="1:4" ht="12.75">
      <c r="A73" s="15" t="s">
        <v>16</v>
      </c>
      <c r="B73" s="56"/>
      <c r="C73" s="57"/>
      <c r="D73" s="58"/>
    </row>
    <row r="74" spans="2:4" ht="12.75">
      <c r="B74" s="56"/>
      <c r="C74" s="57"/>
      <c r="D74" s="58"/>
    </row>
    <row r="75" spans="1:4" ht="12.75">
      <c r="A75" s="15" t="s">
        <v>17</v>
      </c>
      <c r="B75" s="59"/>
      <c r="C75" s="57"/>
      <c r="D75" s="58"/>
    </row>
    <row r="76" spans="1:4" ht="12.75">
      <c r="A76" s="55"/>
      <c r="B76" s="56"/>
      <c r="C76" s="57"/>
      <c r="D76" s="58"/>
    </row>
    <row r="77" spans="1:4" ht="12.75">
      <c r="A77" s="55"/>
      <c r="B77" s="55"/>
      <c r="C77" s="55"/>
      <c r="D77" s="58"/>
    </row>
    <row r="78" spans="1:4" ht="12.75">
      <c r="A78" s="55"/>
      <c r="B78" s="55"/>
      <c r="C78" s="55"/>
      <c r="D78" s="58"/>
    </row>
    <row r="392" ht="12.75">
      <c r="B392" s="15">
        <v>5.2</v>
      </c>
    </row>
  </sheetData>
  <printOptions/>
  <pageMargins left="0.49" right="0.34" top="0.43" bottom="0.35" header="0.45" footer="0.73"/>
  <pageSetup horizontalDpi="600" verticalDpi="600" orientation="portrait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NJ Dept of Labor</cp:lastModifiedBy>
  <cp:lastPrinted>2002-01-22T20:52:16Z</cp:lastPrinted>
  <dcterms:created xsi:type="dcterms:W3CDTF">2001-10-15T13:22:32Z</dcterms:created>
  <dcterms:modified xsi:type="dcterms:W3CDTF">2002-06-24T19:21:29Z</dcterms:modified>
  <cp:category/>
  <cp:version/>
  <cp:contentType/>
  <cp:contentStatus/>
</cp:coreProperties>
</file>