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<sst xmlns="http://schemas.openxmlformats.org/spreadsheetml/2006/main" count="676" uniqueCount="437">
  <si>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</si>
  <si>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</si>
  <si>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</si>
  <si>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</si>
  <si>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</si>
  <si>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</si>
  <si>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</si>
  <si>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</si>
  <si>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</si>
  <si>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</si>
  <si>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</si>
  <si>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</si>
  <si>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</si>
  <si>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</si>
  <si>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</si>
  <si>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</si>
  <si>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</si>
  <si>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</si>
  <si>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</si>
  <si>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</si>
  <si>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</si>
  <si>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</si>
  <si>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</si>
  <si>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</si>
  <si>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</si>
  <si>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</si>
  <si>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</si>
  <si>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</si>
  <si>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</si>
  <si>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</si>
  <si>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</si>
  <si>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</si>
  <si>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</si>
  <si>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</si>
  <si>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</si>
  <si>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</si>
  <si>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</si>
  <si>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</si>
  <si>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</si>
  <si>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</si>
  <si>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</si>
  <si>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</si>
  <si>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</si>
  <si>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</si>
  <si>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</si>
  <si>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</si>
  <si>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</si>
  <si>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</si>
  <si>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</si>
  <si>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</si>
  <si>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</si>
  <si>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</si>
  <si>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</si>
  <si>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</si>
  <si>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</si>
  <si>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</si>
  <si>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</si>
  <si>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</si>
  <si>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</si>
  <si>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</si>
  <si>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</si>
  <si>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</si>
  <si>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</si>
  <si>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</si>
  <si>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</si>
  <si>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</si>
  <si>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</si>
  <si>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</si>
  <si>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</si>
  <si>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</si>
  <si>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</si>
  <si>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</si>
  <si>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</si>
  <si>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</si>
  <si>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</si>
  <si>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</si>
  <si>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</si>
  <si>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</si>
  <si>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</si>
  <si>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</si>
  <si>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</si>
  <si>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</si>
  <si>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</si>
  <si>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</si>
  <si>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</si>
  <si>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</si>
  <si>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</si>
  <si>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</si>
  <si>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</si>
  <si>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</si>
  <si>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</si>
  <si>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</si>
  <si>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</si>
  <si>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</si>
  <si>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</si>
  <si>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</si>
  <si>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</si>
  <si>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</si>
  <si>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</si>
  <si>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</si>
  <si>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</si>
  <si>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</si>
  <si>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</si>
  <si>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</si>
  <si>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</si>
  <si>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</si>
  <si>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</si>
  <si>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</si>
  <si>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</si>
  <si>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</si>
  <si>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</si>
  <si>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</si>
  <si>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</si>
  <si>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</si>
  <si>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</si>
  <si>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</si>
  <si>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</si>
  <si>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</si>
  <si>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Forked River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</si>
  <si>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</si>
  <si>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</si>
  <si>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</si>
  <si>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</si>
  <si>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</si>
  <si>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</si>
  <si>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</si>
  <si>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</si>
  <si>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</si>
  <si>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</si>
  <si>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</si>
  <si>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</si>
  <si>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</si>
  <si>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</si>
  <si>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</si>
  <si>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</si>
  <si>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</si>
  <si>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</si>
  <si>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</si>
  <si>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</si>
  <si>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</si>
  <si>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</si>
  <si>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</si>
  <si>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</si>
  <si>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</si>
  <si>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</si>
  <si>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</si>
  <si>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</si>
  <si>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</si>
  <si>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</si>
  <si>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</si>
  <si>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</si>
  <si>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</si>
  <si>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</si>
  <si>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</si>
  <si>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</si>
  <si>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</si>
  <si>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</si>
  <si>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</si>
  <si>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</si>
  <si>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</si>
  <si>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</si>
  <si>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</si>
  <si>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</si>
  <si>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</si>
  <si>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</si>
  <si>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</si>
  <si>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</si>
  <si>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</si>
  <si>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</si>
  <si>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</si>
  <si>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</si>
  <si>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</si>
  <si>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</si>
  <si>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</si>
  <si>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</si>
  <si>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</si>
  <si>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</si>
  <si>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</si>
  <si>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</si>
  <si>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</si>
  <si>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</si>
  <si>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</si>
  <si>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</si>
  <si>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</si>
  <si>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</si>
  <si>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</si>
  <si>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</si>
  <si>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</si>
  <si>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</si>
  <si>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</si>
  <si>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</si>
  <si>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</si>
  <si>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</si>
  <si>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</si>
  <si>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</si>
  <si>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</si>
  <si>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</si>
  <si>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</si>
  <si>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</si>
  <si>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</si>
  <si>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</si>
  <si>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</si>
  <si>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</si>
  <si>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</si>
  <si>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</si>
  <si>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</si>
  <si>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</si>
  <si>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</si>
  <si>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</si>
  <si>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</si>
  <si>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</si>
  <si>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</si>
  <si>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</si>
  <si>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</si>
  <si>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</si>
  <si>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</si>
  <si>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</si>
  <si>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</si>
  <si>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</si>
  <si>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</si>
  <si>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</si>
  <si>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</si>
  <si>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</si>
  <si>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</si>
  <si>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</si>
  <si>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Forked River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</si>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</sst>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4914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4914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2426</v>
      </c>
      <c r="C9" s="151">
        <f>(B9/$B$7)*100</f>
        <v>49.36914936914937</v>
      </c>
      <c r="D9" s="152"/>
      <c r="E9" s="152" t="s">
        <v>124</v>
      </c>
      <c r="F9" s="150">
        <v>166</v>
      </c>
      <c r="G9" s="153">
        <f t="shared" si="0"/>
        <v>3.3781033781033782</v>
      </c>
    </row>
    <row r="10" spans="1:7" ht="12.75">
      <c r="A10" s="149" t="s">
        <v>125</v>
      </c>
      <c r="B10" s="150">
        <v>2488</v>
      </c>
      <c r="C10" s="151">
        <f>(B10/$B$7)*100</f>
        <v>50.63085063085063</v>
      </c>
      <c r="D10" s="152"/>
      <c r="E10" s="152" t="s">
        <v>126</v>
      </c>
      <c r="F10" s="150">
        <v>47</v>
      </c>
      <c r="G10" s="153">
        <f t="shared" si="0"/>
        <v>0.9564509564509565</v>
      </c>
    </row>
    <row r="11" spans="1:7" ht="12.75">
      <c r="A11" s="149"/>
      <c r="B11" s="150"/>
      <c r="C11" s="151"/>
      <c r="D11" s="152"/>
      <c r="E11" s="152" t="s">
        <v>127</v>
      </c>
      <c r="F11" s="150">
        <v>54</v>
      </c>
      <c r="G11" s="153">
        <f t="shared" si="0"/>
        <v>1.098901098901099</v>
      </c>
    </row>
    <row r="12" spans="1:7" ht="12.75">
      <c r="A12" s="149" t="s">
        <v>128</v>
      </c>
      <c r="B12" s="150">
        <v>328</v>
      </c>
      <c r="C12" s="151">
        <f aca="true" t="shared" si="1" ref="C12:C24">B12*100/B$7</f>
        <v>6.674806674806675</v>
      </c>
      <c r="D12" s="152"/>
      <c r="E12" s="152" t="s">
        <v>129</v>
      </c>
      <c r="F12" s="150">
        <v>7</v>
      </c>
      <c r="G12" s="153">
        <f t="shared" si="0"/>
        <v>0.14245014245014245</v>
      </c>
    </row>
    <row r="13" spans="1:7" ht="12.75">
      <c r="A13" s="149" t="s">
        <v>130</v>
      </c>
      <c r="B13" s="150">
        <v>332</v>
      </c>
      <c r="C13" s="151">
        <f t="shared" si="1"/>
        <v>6.7562067562067565</v>
      </c>
      <c r="D13" s="152"/>
      <c r="E13" s="152" t="s">
        <v>131</v>
      </c>
      <c r="F13" s="150">
        <v>58</v>
      </c>
      <c r="G13" s="153">
        <f t="shared" si="0"/>
        <v>1.1803011803011803</v>
      </c>
    </row>
    <row r="14" spans="1:7" ht="12.75">
      <c r="A14" s="149" t="s">
        <v>132</v>
      </c>
      <c r="B14" s="150">
        <v>336</v>
      </c>
      <c r="C14" s="151">
        <f t="shared" si="1"/>
        <v>6.837606837606837</v>
      </c>
      <c r="D14" s="152"/>
      <c r="E14" s="152" t="s">
        <v>133</v>
      </c>
      <c r="F14" s="150">
        <v>4748</v>
      </c>
      <c r="G14" s="153">
        <f t="shared" si="0"/>
        <v>96.62189662189662</v>
      </c>
    </row>
    <row r="15" spans="1:7" ht="12.75">
      <c r="A15" s="149" t="s">
        <v>134</v>
      </c>
      <c r="B15" s="150">
        <v>282</v>
      </c>
      <c r="C15" s="151">
        <f t="shared" si="1"/>
        <v>5.738705738705739</v>
      </c>
      <c r="D15" s="152"/>
      <c r="E15" s="152" t="s">
        <v>135</v>
      </c>
      <c r="F15" s="150">
        <v>4668</v>
      </c>
      <c r="G15" s="153">
        <f t="shared" si="0"/>
        <v>94.993894993895</v>
      </c>
    </row>
    <row r="16" spans="1:7" ht="12.75">
      <c r="A16" s="149" t="s">
        <v>136</v>
      </c>
      <c r="B16" s="150">
        <v>205</v>
      </c>
      <c r="C16" s="151">
        <f t="shared" si="1"/>
        <v>4.171754171754172</v>
      </c>
      <c r="D16" s="152"/>
      <c r="E16" s="152"/>
      <c r="F16" s="145"/>
      <c r="G16" s="146"/>
    </row>
    <row r="17" spans="1:7" ht="12.75">
      <c r="A17" s="149" t="s">
        <v>137</v>
      </c>
      <c r="B17" s="150">
        <v>659</v>
      </c>
      <c r="C17" s="151">
        <f t="shared" si="1"/>
        <v>13.41066341066341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774</v>
      </c>
      <c r="C18" s="151">
        <f t="shared" si="1"/>
        <v>15.750915750915752</v>
      </c>
      <c r="D18" s="152"/>
      <c r="E18" s="143" t="s">
        <v>140</v>
      </c>
      <c r="F18" s="141">
        <v>4914</v>
      </c>
      <c r="G18" s="148">
        <v>100</v>
      </c>
    </row>
    <row r="19" spans="1:7" ht="12.75">
      <c r="A19" s="149" t="s">
        <v>141</v>
      </c>
      <c r="B19" s="150">
        <v>696</v>
      </c>
      <c r="C19" s="151">
        <f t="shared" si="1"/>
        <v>14.163614163614163</v>
      </c>
      <c r="D19" s="152"/>
      <c r="E19" s="152" t="s">
        <v>142</v>
      </c>
      <c r="F19" s="150">
        <v>4890</v>
      </c>
      <c r="G19" s="153">
        <f aca="true" t="shared" si="2" ref="G19:G30">F19*100/F$18</f>
        <v>99.51159951159951</v>
      </c>
    </row>
    <row r="20" spans="1:7" ht="12.75">
      <c r="A20" s="149" t="s">
        <v>143</v>
      </c>
      <c r="B20" s="150">
        <v>303</v>
      </c>
      <c r="C20" s="151">
        <f t="shared" si="1"/>
        <v>6.166056166056166</v>
      </c>
      <c r="D20" s="152"/>
      <c r="E20" s="152" t="s">
        <v>144</v>
      </c>
      <c r="F20" s="150">
        <v>1927</v>
      </c>
      <c r="G20" s="153">
        <f t="shared" si="2"/>
        <v>39.21448921448921</v>
      </c>
    </row>
    <row r="21" spans="1:7" ht="12.75">
      <c r="A21" s="149" t="s">
        <v>145</v>
      </c>
      <c r="B21" s="150">
        <v>244</v>
      </c>
      <c r="C21" s="151">
        <f t="shared" si="1"/>
        <v>4.965404965404965</v>
      </c>
      <c r="D21" s="152"/>
      <c r="E21" s="152" t="s">
        <v>146</v>
      </c>
      <c r="F21" s="150">
        <v>1133</v>
      </c>
      <c r="G21" s="153">
        <f t="shared" si="2"/>
        <v>23.056573056573058</v>
      </c>
    </row>
    <row r="22" spans="1:7" ht="12.75">
      <c r="A22" s="149" t="s">
        <v>147</v>
      </c>
      <c r="B22" s="150">
        <v>417</v>
      </c>
      <c r="C22" s="151">
        <f t="shared" si="1"/>
        <v>8.485958485958486</v>
      </c>
      <c r="D22" s="152"/>
      <c r="E22" s="152" t="s">
        <v>148</v>
      </c>
      <c r="F22" s="150">
        <v>1417</v>
      </c>
      <c r="G22" s="153">
        <f t="shared" si="2"/>
        <v>28.835978835978835</v>
      </c>
    </row>
    <row r="23" spans="1:7" ht="12.75">
      <c r="A23" s="149" t="s">
        <v>149</v>
      </c>
      <c r="B23" s="150">
        <v>261</v>
      </c>
      <c r="C23" s="151">
        <f t="shared" si="1"/>
        <v>5.311355311355311</v>
      </c>
      <c r="D23" s="152"/>
      <c r="E23" s="152" t="s">
        <v>150</v>
      </c>
      <c r="F23" s="150">
        <v>1080</v>
      </c>
      <c r="G23" s="153">
        <f t="shared" si="2"/>
        <v>21.978021978021978</v>
      </c>
    </row>
    <row r="24" spans="1:7" ht="12.75">
      <c r="A24" s="149" t="s">
        <v>151</v>
      </c>
      <c r="B24" s="150">
        <v>77</v>
      </c>
      <c r="C24" s="151">
        <f t="shared" si="1"/>
        <v>1.566951566951567</v>
      </c>
      <c r="D24" s="152"/>
      <c r="E24" s="152" t="s">
        <v>152</v>
      </c>
      <c r="F24" s="150">
        <v>192</v>
      </c>
      <c r="G24" s="153">
        <f t="shared" si="2"/>
        <v>3.907203907203907</v>
      </c>
    </row>
    <row r="25" spans="1:7" ht="12.75">
      <c r="A25" s="149"/>
      <c r="B25" s="145"/>
      <c r="C25" s="154"/>
      <c r="D25" s="152"/>
      <c r="E25" s="152" t="s">
        <v>153</v>
      </c>
      <c r="F25" s="150">
        <v>53</v>
      </c>
      <c r="G25" s="153">
        <f t="shared" si="2"/>
        <v>1.0785510785510786</v>
      </c>
    </row>
    <row r="26" spans="1:7" ht="12.75">
      <c r="A26" s="149" t="s">
        <v>154</v>
      </c>
      <c r="B26" s="155">
        <v>38.9</v>
      </c>
      <c r="C26" s="156" t="s">
        <v>420</v>
      </c>
      <c r="D26" s="152"/>
      <c r="E26" s="157" t="s">
        <v>155</v>
      </c>
      <c r="F26" s="150">
        <v>221</v>
      </c>
      <c r="G26" s="153">
        <f t="shared" si="2"/>
        <v>4.497354497354498</v>
      </c>
    </row>
    <row r="27" spans="1:7" ht="12.75">
      <c r="A27" s="149"/>
      <c r="B27" s="145"/>
      <c r="C27" s="154"/>
      <c r="D27" s="152"/>
      <c r="E27" s="158" t="s">
        <v>156</v>
      </c>
      <c r="F27" s="150">
        <v>108</v>
      </c>
      <c r="G27" s="153">
        <f t="shared" si="2"/>
        <v>2.197802197802198</v>
      </c>
    </row>
    <row r="28" spans="1:7" ht="12.75">
      <c r="A28" s="149" t="s">
        <v>421</v>
      </c>
      <c r="B28" s="150">
        <v>3735</v>
      </c>
      <c r="C28" s="151">
        <f aca="true" t="shared" si="3" ref="C28:C35">B28*100/B$7</f>
        <v>76.00732600732601</v>
      </c>
      <c r="D28" s="152"/>
      <c r="E28" s="152" t="s">
        <v>157</v>
      </c>
      <c r="F28" s="150">
        <v>24</v>
      </c>
      <c r="G28" s="153">
        <f t="shared" si="2"/>
        <v>0.4884004884004884</v>
      </c>
    </row>
    <row r="29" spans="1:7" ht="12.75">
      <c r="A29" s="149" t="s">
        <v>158</v>
      </c>
      <c r="B29" s="150">
        <v>1812</v>
      </c>
      <c r="C29" s="151">
        <f t="shared" si="3"/>
        <v>36.87423687423687</v>
      </c>
      <c r="D29" s="152"/>
      <c r="E29" s="152" t="s">
        <v>159</v>
      </c>
      <c r="F29" s="150">
        <v>24</v>
      </c>
      <c r="G29" s="153">
        <f t="shared" si="2"/>
        <v>0.4884004884004884</v>
      </c>
    </row>
    <row r="30" spans="1:7" ht="12.75">
      <c r="A30" s="149" t="s">
        <v>160</v>
      </c>
      <c r="B30" s="150">
        <v>1923</v>
      </c>
      <c r="C30" s="151">
        <f t="shared" si="3"/>
        <v>39.133089133089136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3600</v>
      </c>
      <c r="C31" s="151">
        <f t="shared" si="3"/>
        <v>73.26007326007326</v>
      </c>
      <c r="D31" s="152"/>
      <c r="E31" s="152"/>
      <c r="F31" s="145"/>
      <c r="G31" s="146"/>
    </row>
    <row r="32" spans="1:7" ht="12.75">
      <c r="A32" s="149" t="s">
        <v>163</v>
      </c>
      <c r="B32" s="150">
        <v>907</v>
      </c>
      <c r="C32" s="151">
        <f t="shared" si="3"/>
        <v>18.457468457468458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755</v>
      </c>
      <c r="C33" s="151">
        <f t="shared" si="3"/>
        <v>15.364265364265364</v>
      </c>
      <c r="D33" s="152"/>
      <c r="E33" s="143" t="s">
        <v>166</v>
      </c>
      <c r="F33" s="141">
        <v>1927</v>
      </c>
      <c r="G33" s="148">
        <v>100</v>
      </c>
    </row>
    <row r="34" spans="1:7" ht="12.75">
      <c r="A34" s="149" t="s">
        <v>158</v>
      </c>
      <c r="B34" s="150">
        <v>328</v>
      </c>
      <c r="C34" s="151">
        <f t="shared" si="3"/>
        <v>6.674806674806675</v>
      </c>
      <c r="D34" s="152"/>
      <c r="E34" s="152" t="s">
        <v>167</v>
      </c>
      <c r="F34" s="150">
        <v>1384</v>
      </c>
      <c r="G34" s="153">
        <f aca="true" t="shared" si="4" ref="G34:G42">F34*100/F$33</f>
        <v>71.82148417228854</v>
      </c>
    </row>
    <row r="35" spans="1:7" ht="12.75">
      <c r="A35" s="149" t="s">
        <v>160</v>
      </c>
      <c r="B35" s="150">
        <v>427</v>
      </c>
      <c r="C35" s="151">
        <f t="shared" si="3"/>
        <v>8.68945868945869</v>
      </c>
      <c r="D35" s="152"/>
      <c r="E35" s="152" t="s">
        <v>168</v>
      </c>
      <c r="F35" s="150">
        <v>582</v>
      </c>
      <c r="G35" s="153">
        <f t="shared" si="4"/>
        <v>30.20238713025428</v>
      </c>
    </row>
    <row r="36" spans="1:7" ht="12.75">
      <c r="A36" s="149"/>
      <c r="B36" s="145"/>
      <c r="C36" s="154"/>
      <c r="D36" s="152"/>
      <c r="E36" s="152" t="s">
        <v>169</v>
      </c>
      <c r="F36" s="150">
        <v>1133</v>
      </c>
      <c r="G36" s="153">
        <f t="shared" si="4"/>
        <v>58.79605604566684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455</v>
      </c>
      <c r="G37" s="153">
        <f t="shared" si="4"/>
        <v>23.61183186299948</v>
      </c>
    </row>
    <row r="38" spans="1:7" ht="12.75">
      <c r="A38" s="161" t="s">
        <v>171</v>
      </c>
      <c r="B38" s="150">
        <v>4889</v>
      </c>
      <c r="C38" s="151">
        <f aca="true" t="shared" si="5" ref="C38:C56">B38*100/B$7</f>
        <v>99.49124949124949</v>
      </c>
      <c r="D38" s="152"/>
      <c r="E38" s="152" t="s">
        <v>172</v>
      </c>
      <c r="F38" s="150">
        <v>180</v>
      </c>
      <c r="G38" s="153">
        <f t="shared" si="4"/>
        <v>9.34094447327452</v>
      </c>
    </row>
    <row r="39" spans="1:7" ht="12.75">
      <c r="A39" s="149" t="s">
        <v>173</v>
      </c>
      <c r="B39" s="150">
        <v>4785</v>
      </c>
      <c r="C39" s="151">
        <f t="shared" si="5"/>
        <v>97.37484737484738</v>
      </c>
      <c r="D39" s="152"/>
      <c r="E39" s="152" t="s">
        <v>168</v>
      </c>
      <c r="F39" s="150">
        <v>93</v>
      </c>
      <c r="G39" s="153">
        <f t="shared" si="4"/>
        <v>4.826154644525169</v>
      </c>
    </row>
    <row r="40" spans="1:7" ht="12.75">
      <c r="A40" s="149" t="s">
        <v>174</v>
      </c>
      <c r="B40" s="150">
        <v>36</v>
      </c>
      <c r="C40" s="151">
        <f t="shared" si="5"/>
        <v>0.7326007326007326</v>
      </c>
      <c r="D40" s="152"/>
      <c r="E40" s="152" t="s">
        <v>175</v>
      </c>
      <c r="F40" s="150">
        <v>543</v>
      </c>
      <c r="G40" s="153">
        <f t="shared" si="4"/>
        <v>28.17851582771147</v>
      </c>
    </row>
    <row r="41" spans="1:7" ht="12.75">
      <c r="A41" s="149" t="s">
        <v>176</v>
      </c>
      <c r="B41" s="150">
        <v>11</v>
      </c>
      <c r="C41" s="151">
        <f t="shared" si="5"/>
        <v>0.22385022385022385</v>
      </c>
      <c r="D41" s="152"/>
      <c r="E41" s="152" t="s">
        <v>177</v>
      </c>
      <c r="F41" s="150">
        <v>436</v>
      </c>
      <c r="G41" s="153">
        <f t="shared" si="4"/>
        <v>22.625843279709393</v>
      </c>
    </row>
    <row r="42" spans="1:7" ht="12.75">
      <c r="A42" s="149" t="s">
        <v>178</v>
      </c>
      <c r="B42" s="150">
        <v>16</v>
      </c>
      <c r="C42" s="151">
        <f t="shared" si="5"/>
        <v>0.3256003256003256</v>
      </c>
      <c r="D42" s="152"/>
      <c r="E42" s="152" t="s">
        <v>179</v>
      </c>
      <c r="F42" s="150">
        <v>180</v>
      </c>
      <c r="G42" s="153">
        <f t="shared" si="4"/>
        <v>9.34094447327452</v>
      </c>
    </row>
    <row r="43" spans="1:7" ht="12.75">
      <c r="A43" s="149" t="s">
        <v>180</v>
      </c>
      <c r="B43" s="150">
        <v>2</v>
      </c>
      <c r="C43" s="151">
        <f t="shared" si="5"/>
        <v>0.0407000407000407</v>
      </c>
      <c r="D43" s="152"/>
      <c r="E43" s="152"/>
      <c r="F43" s="145"/>
      <c r="G43" s="146"/>
    </row>
    <row r="44" spans="1:7" ht="12.75">
      <c r="A44" s="149" t="s">
        <v>181</v>
      </c>
      <c r="B44" s="150">
        <v>2</v>
      </c>
      <c r="C44" s="151">
        <f t="shared" si="5"/>
        <v>0.0407000407000407</v>
      </c>
      <c r="D44" s="152"/>
      <c r="E44" s="152" t="s">
        <v>182</v>
      </c>
      <c r="F44" s="150">
        <v>623</v>
      </c>
      <c r="G44" s="162">
        <f>F44*100/F33</f>
        <v>32.33004670472236</v>
      </c>
    </row>
    <row r="45" spans="1:7" ht="12.75">
      <c r="A45" s="149" t="s">
        <v>183</v>
      </c>
      <c r="B45" s="150">
        <v>8</v>
      </c>
      <c r="C45" s="151">
        <f t="shared" si="5"/>
        <v>0.1628001628001628</v>
      </c>
      <c r="D45" s="152"/>
      <c r="E45" s="152" t="s">
        <v>184</v>
      </c>
      <c r="F45" s="150">
        <v>547</v>
      </c>
      <c r="G45" s="162">
        <f>F45*100/F33</f>
        <v>28.386092371562015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2</v>
      </c>
      <c r="C47" s="151">
        <f t="shared" si="5"/>
        <v>0.0407000407000407</v>
      </c>
      <c r="D47" s="152"/>
      <c r="E47" s="152" t="s">
        <v>187</v>
      </c>
      <c r="F47" s="163">
        <v>2.54</v>
      </c>
      <c r="G47" s="164" t="s">
        <v>420</v>
      </c>
    </row>
    <row r="48" spans="1:7" ht="12.75">
      <c r="A48" s="149" t="s">
        <v>188</v>
      </c>
      <c r="B48" s="150">
        <v>1</v>
      </c>
      <c r="C48" s="151">
        <f t="shared" si="5"/>
        <v>0.02035002035002035</v>
      </c>
      <c r="D48" s="152"/>
      <c r="E48" s="152" t="s">
        <v>189</v>
      </c>
      <c r="F48" s="163">
        <v>2.98</v>
      </c>
      <c r="G48" s="164" t="s">
        <v>420</v>
      </c>
    </row>
    <row r="49" spans="1:7" ht="14.25">
      <c r="A49" s="149" t="s">
        <v>190</v>
      </c>
      <c r="B49" s="150">
        <v>1</v>
      </c>
      <c r="C49" s="151">
        <f t="shared" si="5"/>
        <v>0.02035002035002035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2468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1927</v>
      </c>
      <c r="G52" s="153">
        <f>F52*100/F$51</f>
        <v>78.07941653160454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541</v>
      </c>
      <c r="G53" s="153">
        <f>F53*100/F$51</f>
        <v>21.920583468395463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453</v>
      </c>
      <c r="G54" s="153">
        <f>F54*100/F$51</f>
        <v>18.354943273905995</v>
      </c>
    </row>
    <row r="55" spans="1:7" ht="12.75">
      <c r="A55" s="149" t="s">
        <v>201</v>
      </c>
      <c r="B55" s="150">
        <v>41</v>
      </c>
      <c r="C55" s="151">
        <f t="shared" si="5"/>
        <v>0.8343508343508343</v>
      </c>
      <c r="D55" s="152"/>
      <c r="E55" s="152"/>
      <c r="F55" s="145"/>
      <c r="G55" s="146"/>
    </row>
    <row r="56" spans="1:7" ht="12.75">
      <c r="A56" s="149" t="s">
        <v>202</v>
      </c>
      <c r="B56" s="165">
        <v>25</v>
      </c>
      <c r="C56" s="166">
        <f t="shared" si="5"/>
        <v>0.5087505087505088</v>
      </c>
      <c r="D56" s="152"/>
      <c r="E56" s="152" t="s">
        <v>203</v>
      </c>
      <c r="F56" s="167">
        <v>1.2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4809</v>
      </c>
      <c r="C60" s="166">
        <f>B60*100/B7</f>
        <v>97.86324786324786</v>
      </c>
      <c r="D60" s="152"/>
      <c r="E60" s="143" t="s">
        <v>209</v>
      </c>
      <c r="F60" s="141">
        <v>1927</v>
      </c>
      <c r="G60" s="148">
        <v>100</v>
      </c>
    </row>
    <row r="61" spans="1:7" ht="12.75">
      <c r="A61" s="149" t="s">
        <v>210</v>
      </c>
      <c r="B61" s="165">
        <v>40</v>
      </c>
      <c r="C61" s="166">
        <f>B61*100/B7</f>
        <v>0.814000814000814</v>
      </c>
      <c r="D61" s="152"/>
      <c r="E61" s="152" t="s">
        <v>211</v>
      </c>
      <c r="F61" s="170">
        <v>1662</v>
      </c>
      <c r="G61" s="153">
        <f>F61*100/F$60</f>
        <v>86.2480539699014</v>
      </c>
    </row>
    <row r="62" spans="1:7" ht="12.75">
      <c r="A62" s="149" t="s">
        <v>212</v>
      </c>
      <c r="B62" s="165">
        <v>25</v>
      </c>
      <c r="C62" s="166">
        <f>B62*100/B7</f>
        <v>0.5087505087505088</v>
      </c>
      <c r="D62" s="152"/>
      <c r="E62" s="152" t="s">
        <v>213</v>
      </c>
      <c r="F62" s="170">
        <v>265</v>
      </c>
      <c r="G62" s="153">
        <f>F62*100/F$60</f>
        <v>13.7519460300986</v>
      </c>
    </row>
    <row r="63" spans="1:7" ht="12.75">
      <c r="A63" s="149" t="s">
        <v>214</v>
      </c>
      <c r="B63" s="165">
        <v>18</v>
      </c>
      <c r="C63" s="166">
        <f>B63*100/B7</f>
        <v>0.3663003663003663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2.49</v>
      </c>
      <c r="G64" s="164" t="s">
        <v>420</v>
      </c>
    </row>
    <row r="65" spans="1:7" ht="13.5" thickBot="1">
      <c r="A65" s="171" t="s">
        <v>217</v>
      </c>
      <c r="B65" s="172">
        <v>50</v>
      </c>
      <c r="C65" s="173">
        <f>B65*100/B7</f>
        <v>1.0175010175010175</v>
      </c>
      <c r="D65" s="174"/>
      <c r="E65" s="174" t="s">
        <v>218</v>
      </c>
      <c r="F65" s="175">
        <v>2.85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4869</v>
      </c>
      <c r="G9" s="33">
        <f>(F9/$F$9)*100</f>
        <v>100</v>
      </c>
    </row>
    <row r="10" spans="1:7" ht="12.75">
      <c r="A10" s="29" t="s">
        <v>428</v>
      </c>
      <c r="B10" s="93">
        <v>1122</v>
      </c>
      <c r="C10" s="33">
        <f aca="true" t="shared" si="0" ref="C10:C15">(B10/$B$10)*100</f>
        <v>100</v>
      </c>
      <c r="E10" s="34" t="s">
        <v>429</v>
      </c>
      <c r="F10" s="97">
        <v>4799</v>
      </c>
      <c r="G10" s="84">
        <f aca="true" t="shared" si="1" ref="G10:G16">(F10/$F$9)*100</f>
        <v>98.56233312795236</v>
      </c>
    </row>
    <row r="11" spans="1:8" ht="12.75">
      <c r="A11" s="36" t="s">
        <v>430</v>
      </c>
      <c r="B11" s="98">
        <v>61</v>
      </c>
      <c r="C11" s="35">
        <f t="shared" si="0"/>
        <v>5.436720142602495</v>
      </c>
      <c r="E11" s="34" t="s">
        <v>431</v>
      </c>
      <c r="F11" s="97">
        <v>4764</v>
      </c>
      <c r="G11" s="84">
        <f t="shared" si="1"/>
        <v>97.84349969192853</v>
      </c>
      <c r="H11" s="15" t="s">
        <v>409</v>
      </c>
    </row>
    <row r="12" spans="1:8" ht="12.75">
      <c r="A12" s="36" t="s">
        <v>432</v>
      </c>
      <c r="B12" s="98">
        <v>58</v>
      </c>
      <c r="C12" s="35">
        <f t="shared" si="0"/>
        <v>5.169340463458111</v>
      </c>
      <c r="E12" s="34" t="s">
        <v>433</v>
      </c>
      <c r="F12" s="97">
        <v>3759</v>
      </c>
      <c r="G12" s="84">
        <f t="shared" si="1"/>
        <v>77.20271102895872</v>
      </c>
      <c r="H12" s="15" t="s">
        <v>409</v>
      </c>
    </row>
    <row r="13" spans="1:7" ht="12.75">
      <c r="A13" s="36" t="s">
        <v>434</v>
      </c>
      <c r="B13" s="98">
        <v>595</v>
      </c>
      <c r="C13" s="35">
        <f t="shared" si="0"/>
        <v>53.03030303030303</v>
      </c>
      <c r="E13" s="34" t="s">
        <v>435</v>
      </c>
      <c r="F13" s="97">
        <v>1005</v>
      </c>
      <c r="G13" s="84">
        <f t="shared" si="1"/>
        <v>20.640788662969808</v>
      </c>
    </row>
    <row r="14" spans="1:7" ht="12.75">
      <c r="A14" s="36" t="s">
        <v>436</v>
      </c>
      <c r="B14" s="98">
        <v>294</v>
      </c>
      <c r="C14" s="35">
        <f t="shared" si="0"/>
        <v>26.203208556149733</v>
      </c>
      <c r="E14" s="34" t="s">
        <v>325</v>
      </c>
      <c r="F14" s="97">
        <v>35</v>
      </c>
      <c r="G14" s="84">
        <f t="shared" si="1"/>
        <v>0.7188334360238242</v>
      </c>
    </row>
    <row r="15" spans="1:7" ht="12.75">
      <c r="A15" s="36" t="s">
        <v>46</v>
      </c>
      <c r="B15" s="97">
        <v>114</v>
      </c>
      <c r="C15" s="35">
        <f t="shared" si="0"/>
        <v>10.16042780748663</v>
      </c>
      <c r="E15" s="34" t="s">
        <v>0</v>
      </c>
      <c r="F15" s="97">
        <v>70</v>
      </c>
      <c r="G15" s="84">
        <f t="shared" si="1"/>
        <v>1.4376668720476484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51</v>
      </c>
      <c r="G17" s="84">
        <f>(F17/$F$9)*100</f>
        <v>1.0474430067775724</v>
      </c>
    </row>
    <row r="18" spans="1:7" ht="12.75">
      <c r="A18" s="29" t="s">
        <v>4</v>
      </c>
      <c r="B18" s="93">
        <v>3327</v>
      </c>
      <c r="C18" s="33">
        <f>(B18/$B$18)*100</f>
        <v>100</v>
      </c>
      <c r="E18" s="34" t="s">
        <v>5</v>
      </c>
      <c r="F18" s="97">
        <v>19</v>
      </c>
      <c r="G18" s="84">
        <f>(F18/$F$9)*100</f>
        <v>0.39022386527007596</v>
      </c>
    </row>
    <row r="19" spans="1:7" ht="12.75">
      <c r="A19" s="36" t="s">
        <v>6</v>
      </c>
      <c r="B19" s="97">
        <v>148</v>
      </c>
      <c r="C19" s="84">
        <f aca="true" t="shared" si="2" ref="C19:C25">(B19/$B$18)*100</f>
        <v>4.448452058911933</v>
      </c>
      <c r="E19" s="34"/>
      <c r="F19" s="97" t="s">
        <v>409</v>
      </c>
      <c r="G19" s="84"/>
    </row>
    <row r="20" spans="1:7" ht="12.75">
      <c r="A20" s="36" t="s">
        <v>7</v>
      </c>
      <c r="B20" s="97">
        <v>391</v>
      </c>
      <c r="C20" s="84">
        <f t="shared" si="2"/>
        <v>11.752329425909227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1162</v>
      </c>
      <c r="C21" s="84">
        <f t="shared" si="2"/>
        <v>34.9263600841599</v>
      </c>
      <c r="E21" s="38" t="s">
        <v>326</v>
      </c>
      <c r="F21" s="80">
        <v>70</v>
      </c>
      <c r="G21" s="33">
        <f>(F21/$F$21)*100</f>
        <v>100</v>
      </c>
    </row>
    <row r="22" spans="1:7" ht="12.75">
      <c r="A22" s="36" t="s">
        <v>24</v>
      </c>
      <c r="B22" s="97">
        <v>837</v>
      </c>
      <c r="C22" s="84">
        <f t="shared" si="2"/>
        <v>25.15779981965735</v>
      </c>
      <c r="E22" s="34" t="s">
        <v>25</v>
      </c>
      <c r="F22" s="97">
        <v>63</v>
      </c>
      <c r="G22" s="84">
        <f aca="true" t="shared" si="3" ref="G22:G27">(F22/$F$21)*100</f>
        <v>90</v>
      </c>
    </row>
    <row r="23" spans="1:7" ht="12.75">
      <c r="A23" s="36" t="s">
        <v>26</v>
      </c>
      <c r="B23" s="97">
        <v>196</v>
      </c>
      <c r="C23" s="84">
        <f t="shared" si="2"/>
        <v>5.8911932672076945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488</v>
      </c>
      <c r="C24" s="84">
        <f t="shared" si="2"/>
        <v>14.667868951006913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105</v>
      </c>
      <c r="C25" s="84">
        <f t="shared" si="2"/>
        <v>3.1559963931469794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83.8</v>
      </c>
      <c r="C27" s="37" t="s">
        <v>420</v>
      </c>
      <c r="E27" s="34" t="s">
        <v>34</v>
      </c>
      <c r="F27" s="97">
        <v>7</v>
      </c>
      <c r="G27" s="84">
        <f t="shared" si="3"/>
        <v>10</v>
      </c>
    </row>
    <row r="28" spans="1:7" ht="12.75">
      <c r="A28" s="36" t="s">
        <v>35</v>
      </c>
      <c r="B28" s="108">
        <v>17.8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4578</v>
      </c>
      <c r="G30" s="33">
        <f>(F30/$F$30)*100</f>
        <v>100</v>
      </c>
      <c r="J30" s="39"/>
    </row>
    <row r="31" spans="1:10" ht="12.75">
      <c r="A31" s="95" t="s">
        <v>18</v>
      </c>
      <c r="B31" s="93">
        <v>3893</v>
      </c>
      <c r="C31" s="33">
        <f>(B31/$B$31)*100</f>
        <v>100</v>
      </c>
      <c r="E31" s="34" t="s">
        <v>39</v>
      </c>
      <c r="F31" s="97">
        <v>4452</v>
      </c>
      <c r="G31" s="101">
        <f>(F31/$F$30)*100</f>
        <v>97.24770642201835</v>
      </c>
      <c r="J31" s="39"/>
    </row>
    <row r="32" spans="1:10" ht="12.75">
      <c r="A32" s="36" t="s">
        <v>40</v>
      </c>
      <c r="B32" s="97">
        <v>800</v>
      </c>
      <c r="C32" s="10">
        <f>(B32/$B$31)*100</f>
        <v>20.549704597996403</v>
      </c>
      <c r="E32" s="34" t="s">
        <v>41</v>
      </c>
      <c r="F32" s="97">
        <v>126</v>
      </c>
      <c r="G32" s="101">
        <f aca="true" t="shared" si="4" ref="G32:G39">(F32/$F$30)*100</f>
        <v>2.7522935779816518</v>
      </c>
      <c r="J32" s="39"/>
    </row>
    <row r="33" spans="1:10" ht="12.75">
      <c r="A33" s="36" t="s">
        <v>42</v>
      </c>
      <c r="B33" s="97">
        <v>2511</v>
      </c>
      <c r="C33" s="10">
        <f aca="true" t="shared" si="5" ref="C33:C38">(B33/$B$31)*100</f>
        <v>64.50038530696122</v>
      </c>
      <c r="E33" s="34" t="s">
        <v>43</v>
      </c>
      <c r="F33" s="97">
        <v>0</v>
      </c>
      <c r="G33" s="101">
        <f t="shared" si="4"/>
        <v>0</v>
      </c>
      <c r="J33" s="39"/>
    </row>
    <row r="34" spans="1:7" ht="12.75">
      <c r="A34" s="36" t="s">
        <v>44</v>
      </c>
      <c r="B34" s="97">
        <v>56</v>
      </c>
      <c r="C34" s="10">
        <f t="shared" si="5"/>
        <v>1.4384793218597483</v>
      </c>
      <c r="E34" s="34" t="s">
        <v>45</v>
      </c>
      <c r="F34" s="97">
        <v>55</v>
      </c>
      <c r="G34" s="101">
        <f t="shared" si="4"/>
        <v>1.2013979903888161</v>
      </c>
    </row>
    <row r="35" spans="1:7" ht="12.75">
      <c r="A35" s="36" t="s">
        <v>47</v>
      </c>
      <c r="B35" s="97">
        <v>227</v>
      </c>
      <c r="C35" s="10">
        <f t="shared" si="5"/>
        <v>5.83097867968148</v>
      </c>
      <c r="E35" s="34" t="s">
        <v>43</v>
      </c>
      <c r="F35" s="97">
        <v>0</v>
      </c>
      <c r="G35" s="101">
        <f t="shared" si="4"/>
        <v>0</v>
      </c>
    </row>
    <row r="36" spans="1:7" ht="12.75">
      <c r="A36" s="36" t="s">
        <v>19</v>
      </c>
      <c r="B36" s="97">
        <v>175</v>
      </c>
      <c r="C36" s="10">
        <f t="shared" si="5"/>
        <v>4.495247880811713</v>
      </c>
      <c r="E36" s="34" t="s">
        <v>49</v>
      </c>
      <c r="F36" s="97">
        <v>71</v>
      </c>
      <c r="G36" s="101">
        <f t="shared" si="4"/>
        <v>1.5508955875928354</v>
      </c>
    </row>
    <row r="37" spans="1:7" ht="12.75">
      <c r="A37" s="36" t="s">
        <v>48</v>
      </c>
      <c r="B37" s="97">
        <v>299</v>
      </c>
      <c r="C37" s="10">
        <f t="shared" si="5"/>
        <v>7.680452093501156</v>
      </c>
      <c r="E37" s="34" t="s">
        <v>43</v>
      </c>
      <c r="F37" s="97">
        <v>0</v>
      </c>
      <c r="G37" s="101">
        <f t="shared" si="4"/>
        <v>0</v>
      </c>
    </row>
    <row r="38" spans="1:7" ht="12.75">
      <c r="A38" s="36" t="s">
        <v>19</v>
      </c>
      <c r="B38" s="97">
        <v>150</v>
      </c>
      <c r="C38" s="10">
        <f t="shared" si="5"/>
        <v>3.8530696121243255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33</v>
      </c>
      <c r="C42" s="33">
        <f>(B42/$B$42)*100</f>
        <v>100</v>
      </c>
      <c r="E42" s="31" t="s">
        <v>427</v>
      </c>
      <c r="F42" s="80">
        <v>4869</v>
      </c>
      <c r="G42" s="99">
        <f>(F42/$F$42)*100</f>
        <v>100</v>
      </c>
      <c r="I42" s="39"/>
    </row>
    <row r="43" spans="1:7" ht="12.75">
      <c r="A43" s="36" t="s">
        <v>23</v>
      </c>
      <c r="B43" s="98">
        <v>17</v>
      </c>
      <c r="C43" s="102">
        <f>(B43/$B$42)*100</f>
        <v>51.515151515151516</v>
      </c>
      <c r="E43" s="60" t="s">
        <v>327</v>
      </c>
      <c r="F43" s="106">
        <v>6056</v>
      </c>
      <c r="G43" s="107">
        <f aca="true" t="shared" si="6" ref="G43:G71">(F43/$F$42)*100</f>
        <v>124.3787225302937</v>
      </c>
    </row>
    <row r="44" spans="1:7" ht="12.75">
      <c r="A44" s="36"/>
      <c r="B44" s="93" t="s">
        <v>409</v>
      </c>
      <c r="C44" s="10"/>
      <c r="E44" s="1" t="s">
        <v>51</v>
      </c>
      <c r="F44" s="97">
        <v>9</v>
      </c>
      <c r="G44" s="101">
        <f t="shared" si="6"/>
        <v>0.18484288354898337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0</v>
      </c>
      <c r="G45" s="101">
        <f t="shared" si="6"/>
        <v>0</v>
      </c>
    </row>
    <row r="46" spans="1:7" ht="12.75">
      <c r="A46" s="29" t="s">
        <v>53</v>
      </c>
      <c r="B46" s="93">
        <v>3670</v>
      </c>
      <c r="C46" s="33">
        <f>(B46/$B$46)*100</f>
        <v>100</v>
      </c>
      <c r="E46" s="1" t="s">
        <v>54</v>
      </c>
      <c r="F46" s="97">
        <v>9</v>
      </c>
      <c r="G46" s="101">
        <f t="shared" si="6"/>
        <v>0.18484288354898337</v>
      </c>
    </row>
    <row r="47" spans="1:7" ht="12.75">
      <c r="A47" s="36" t="s">
        <v>55</v>
      </c>
      <c r="B47" s="97">
        <v>518</v>
      </c>
      <c r="C47" s="10">
        <f>(B47/$B$46)*100</f>
        <v>14.114441416893733</v>
      </c>
      <c r="E47" s="1" t="s">
        <v>56</v>
      </c>
      <c r="F47" s="97">
        <v>76</v>
      </c>
      <c r="G47" s="101">
        <f t="shared" si="6"/>
        <v>1.5608954610803039</v>
      </c>
    </row>
    <row r="48" spans="1:7" ht="12.75">
      <c r="A48" s="36"/>
      <c r="B48" s="93" t="s">
        <v>409</v>
      </c>
      <c r="C48" s="10"/>
      <c r="E48" s="1" t="s">
        <v>57</v>
      </c>
      <c r="F48" s="97">
        <v>441</v>
      </c>
      <c r="G48" s="101">
        <f t="shared" si="6"/>
        <v>9.057301293900185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160</v>
      </c>
      <c r="G49" s="101">
        <f t="shared" si="6"/>
        <v>3.286095707537482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18</v>
      </c>
      <c r="G50" s="101">
        <f t="shared" si="6"/>
        <v>0.36968576709796674</v>
      </c>
    </row>
    <row r="51" spans="1:7" ht="12.75">
      <c r="A51" s="5" t="s">
        <v>60</v>
      </c>
      <c r="B51" s="93">
        <v>1018</v>
      </c>
      <c r="C51" s="33">
        <f>(B51/$B$51)*100</f>
        <v>100</v>
      </c>
      <c r="E51" s="1" t="s">
        <v>61</v>
      </c>
      <c r="F51" s="97">
        <v>971</v>
      </c>
      <c r="G51" s="101">
        <f t="shared" si="6"/>
        <v>19.942493325118093</v>
      </c>
    </row>
    <row r="52" spans="1:7" ht="12.75">
      <c r="A52" s="4" t="s">
        <v>62</v>
      </c>
      <c r="B52" s="98">
        <v>162</v>
      </c>
      <c r="C52" s="10">
        <f>(B52/$B$51)*100</f>
        <v>15.913555992141454</v>
      </c>
      <c r="E52" s="1" t="s">
        <v>63</v>
      </c>
      <c r="F52" s="97">
        <v>36</v>
      </c>
      <c r="G52" s="101">
        <f t="shared" si="6"/>
        <v>0.7393715341959335</v>
      </c>
    </row>
    <row r="53" spans="1:7" ht="12.75">
      <c r="A53" s="4"/>
      <c r="B53" s="93" t="s">
        <v>409</v>
      </c>
      <c r="C53" s="10"/>
      <c r="E53" s="1" t="s">
        <v>64</v>
      </c>
      <c r="F53" s="97">
        <v>36</v>
      </c>
      <c r="G53" s="101">
        <f t="shared" si="6"/>
        <v>0.7393715341959335</v>
      </c>
    </row>
    <row r="54" spans="1:7" ht="14.25">
      <c r="A54" s="5" t="s">
        <v>65</v>
      </c>
      <c r="B54" s="93">
        <v>2867</v>
      </c>
      <c r="C54" s="33">
        <f>(B54/$B$54)*100</f>
        <v>100</v>
      </c>
      <c r="E54" s="1" t="s">
        <v>360</v>
      </c>
      <c r="F54" s="97">
        <v>1098</v>
      </c>
      <c r="G54" s="101">
        <f t="shared" si="6"/>
        <v>22.55083179297597</v>
      </c>
    </row>
    <row r="55" spans="1:7" ht="12.75">
      <c r="A55" s="4" t="s">
        <v>62</v>
      </c>
      <c r="B55" s="98">
        <v>384</v>
      </c>
      <c r="C55" s="10">
        <f>(B55/$B$54)*100</f>
        <v>13.39379141960237</v>
      </c>
      <c r="E55" s="1" t="s">
        <v>66</v>
      </c>
      <c r="F55" s="97">
        <v>1566</v>
      </c>
      <c r="G55" s="101">
        <f t="shared" si="6"/>
        <v>32.16266173752311</v>
      </c>
    </row>
    <row r="56" spans="1:7" ht="12.75">
      <c r="A56" s="4" t="s">
        <v>67</v>
      </c>
      <c r="B56" s="177">
        <v>64.1</v>
      </c>
      <c r="C56" s="37" t="s">
        <v>420</v>
      </c>
      <c r="E56" s="1" t="s">
        <v>68</v>
      </c>
      <c r="F56" s="97">
        <v>42</v>
      </c>
      <c r="G56" s="101">
        <f t="shared" si="6"/>
        <v>0.8626001232285889</v>
      </c>
    </row>
    <row r="57" spans="1:7" ht="12.75">
      <c r="A57" s="4" t="s">
        <v>69</v>
      </c>
      <c r="B57" s="98">
        <v>2483</v>
      </c>
      <c r="C57" s="10">
        <f>(B57/$B$54)*100</f>
        <v>86.60620858039762</v>
      </c>
      <c r="E57" s="1" t="s">
        <v>70</v>
      </c>
      <c r="F57" s="97">
        <v>42</v>
      </c>
      <c r="G57" s="101">
        <f t="shared" si="6"/>
        <v>0.8626001232285889</v>
      </c>
    </row>
    <row r="58" spans="1:7" ht="12.75">
      <c r="A58" s="4" t="s">
        <v>67</v>
      </c>
      <c r="B58" s="177">
        <v>77.8</v>
      </c>
      <c r="C58" s="37" t="s">
        <v>420</v>
      </c>
      <c r="E58" s="1" t="s">
        <v>71</v>
      </c>
      <c r="F58" s="97">
        <v>514</v>
      </c>
      <c r="G58" s="101">
        <f t="shared" si="6"/>
        <v>10.556582460464162</v>
      </c>
    </row>
    <row r="59" spans="1:7" ht="12.75">
      <c r="A59" s="4"/>
      <c r="B59" s="93" t="s">
        <v>409</v>
      </c>
      <c r="C59" s="10"/>
      <c r="E59" s="1" t="s">
        <v>72</v>
      </c>
      <c r="F59" s="97">
        <v>73</v>
      </c>
      <c r="G59" s="101">
        <f t="shared" si="6"/>
        <v>1.4992811665639763</v>
      </c>
    </row>
    <row r="60" spans="1:7" ht="12.75">
      <c r="A60" s="5" t="s">
        <v>73</v>
      </c>
      <c r="B60" s="93">
        <v>654</v>
      </c>
      <c r="C60" s="33">
        <f>(B60/$B$60)*100</f>
        <v>100</v>
      </c>
      <c r="E60" s="1" t="s">
        <v>74</v>
      </c>
      <c r="F60" s="97">
        <v>55</v>
      </c>
      <c r="G60" s="101">
        <f t="shared" si="6"/>
        <v>1.1295953994660095</v>
      </c>
    </row>
    <row r="61" spans="1:7" ht="12.75">
      <c r="A61" s="4" t="s">
        <v>62</v>
      </c>
      <c r="B61" s="97">
        <v>224</v>
      </c>
      <c r="C61" s="10">
        <f>(B61/$B$60)*100</f>
        <v>34.25076452599388</v>
      </c>
      <c r="E61" s="1" t="s">
        <v>75</v>
      </c>
      <c r="F61" s="97">
        <v>88</v>
      </c>
      <c r="G61" s="101">
        <f t="shared" si="6"/>
        <v>1.8073526391456152</v>
      </c>
    </row>
    <row r="62" spans="1:7" ht="12.75">
      <c r="A62" s="4"/>
      <c r="B62" s="93" t="s">
        <v>409</v>
      </c>
      <c r="C62" s="10"/>
      <c r="E62" s="1" t="s">
        <v>76</v>
      </c>
      <c r="F62" s="97">
        <v>59</v>
      </c>
      <c r="G62" s="101">
        <f t="shared" si="6"/>
        <v>1.2117477921544466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44</v>
      </c>
      <c r="G63" s="101">
        <f t="shared" si="6"/>
        <v>0.9036763195728076</v>
      </c>
    </row>
    <row r="64" spans="1:7" ht="12.75">
      <c r="A64" s="29" t="s">
        <v>79</v>
      </c>
      <c r="B64" s="93">
        <v>4578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2837</v>
      </c>
      <c r="C65" s="10">
        <f>(B65/$B$64)*100</f>
        <v>61.970292704237664</v>
      </c>
      <c r="E65" s="1" t="s">
        <v>81</v>
      </c>
      <c r="F65" s="97">
        <v>60</v>
      </c>
      <c r="G65" s="101">
        <f t="shared" si="6"/>
        <v>1.2322858903265557</v>
      </c>
    </row>
    <row r="66" spans="1:7" ht="12.75">
      <c r="A66" s="4" t="s">
        <v>416</v>
      </c>
      <c r="B66" s="97">
        <v>1741</v>
      </c>
      <c r="C66" s="10">
        <f aca="true" t="shared" si="7" ref="C66:C71">(B66/$B$64)*100</f>
        <v>38.02970729576234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1075</v>
      </c>
      <c r="C67" s="10">
        <f t="shared" si="7"/>
        <v>23.481869812145042</v>
      </c>
      <c r="E67" s="1" t="s">
        <v>84</v>
      </c>
      <c r="F67" s="97">
        <v>79</v>
      </c>
      <c r="G67" s="101">
        <f t="shared" si="6"/>
        <v>1.622509755596632</v>
      </c>
    </row>
    <row r="68" spans="1:7" ht="12.75">
      <c r="A68" s="4" t="s">
        <v>85</v>
      </c>
      <c r="B68" s="97">
        <v>666</v>
      </c>
      <c r="C68" s="10">
        <f t="shared" si="7"/>
        <v>14.547837483617302</v>
      </c>
      <c r="E68" s="1" t="s">
        <v>86</v>
      </c>
      <c r="F68" s="97">
        <v>185</v>
      </c>
      <c r="G68" s="101">
        <f t="shared" si="6"/>
        <v>3.7995481618402134</v>
      </c>
    </row>
    <row r="69" spans="1:7" ht="12.75">
      <c r="A69" s="4" t="s">
        <v>87</v>
      </c>
      <c r="B69" s="97">
        <v>476</v>
      </c>
      <c r="C69" s="10">
        <f t="shared" si="7"/>
        <v>10.397553516819572</v>
      </c>
      <c r="E69" s="1" t="s">
        <v>88</v>
      </c>
      <c r="F69" s="97">
        <v>48</v>
      </c>
      <c r="G69" s="101">
        <f t="shared" si="6"/>
        <v>0.9858287122612447</v>
      </c>
    </row>
    <row r="70" spans="1:7" ht="12.75">
      <c r="A70" s="4" t="s">
        <v>89</v>
      </c>
      <c r="B70" s="97">
        <v>190</v>
      </c>
      <c r="C70" s="10">
        <f t="shared" si="7"/>
        <v>4.150283966797728</v>
      </c>
      <c r="E70" s="1" t="s">
        <v>90</v>
      </c>
      <c r="F70" s="97">
        <v>5</v>
      </c>
      <c r="G70" s="101">
        <f t="shared" si="6"/>
        <v>0.10269049086054631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342</v>
      </c>
      <c r="G71" s="104">
        <f t="shared" si="6"/>
        <v>7.024029574861368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3787</v>
      </c>
      <c r="C9" s="81">
        <f>(B9/$B$9)*100</f>
        <v>100</v>
      </c>
      <c r="D9" s="65"/>
      <c r="E9" s="79" t="s">
        <v>103</v>
      </c>
      <c r="F9" s="80">
        <v>1828</v>
      </c>
      <c r="G9" s="81">
        <f>(F9/$F$9)*100</f>
        <v>100</v>
      </c>
    </row>
    <row r="10" spans="1:7" ht="12.75">
      <c r="A10" s="82" t="s">
        <v>104</v>
      </c>
      <c r="B10" s="97">
        <v>2453</v>
      </c>
      <c r="C10" s="105">
        <f>(B10/$B$9)*100</f>
        <v>64.77422762080802</v>
      </c>
      <c r="D10" s="65"/>
      <c r="E10" s="78" t="s">
        <v>105</v>
      </c>
      <c r="F10" s="97">
        <v>120</v>
      </c>
      <c r="G10" s="105">
        <f aca="true" t="shared" si="0" ref="G10:G19">(F10/$F$9)*100</f>
        <v>6.564551422319474</v>
      </c>
    </row>
    <row r="11" spans="1:7" ht="12.75">
      <c r="A11" s="82" t="s">
        <v>106</v>
      </c>
      <c r="B11" s="97">
        <v>2440</v>
      </c>
      <c r="C11" s="105">
        <f aca="true" t="shared" si="1" ref="C11:C16">(B11/$B$9)*100</f>
        <v>64.43094797993135</v>
      </c>
      <c r="D11" s="65"/>
      <c r="E11" s="78" t="s">
        <v>107</v>
      </c>
      <c r="F11" s="97">
        <v>100</v>
      </c>
      <c r="G11" s="105">
        <f t="shared" si="0"/>
        <v>5.470459518599562</v>
      </c>
    </row>
    <row r="12" spans="1:7" ht="12.75">
      <c r="A12" s="82" t="s">
        <v>108</v>
      </c>
      <c r="B12" s="97">
        <v>2342</v>
      </c>
      <c r="C12" s="105">
        <f>(B12/$B$9)*100</f>
        <v>61.84314761024557</v>
      </c>
      <c r="D12" s="65"/>
      <c r="E12" s="78" t="s">
        <v>109</v>
      </c>
      <c r="F12" s="97">
        <v>169</v>
      </c>
      <c r="G12" s="105">
        <f t="shared" si="0"/>
        <v>9.24507658643326</v>
      </c>
    </row>
    <row r="13" spans="1:7" ht="12.75">
      <c r="A13" s="82" t="s">
        <v>110</v>
      </c>
      <c r="B13" s="97">
        <v>98</v>
      </c>
      <c r="C13" s="105">
        <f>(B13/$B$9)*100</f>
        <v>2.5878003696857674</v>
      </c>
      <c r="D13" s="65"/>
      <c r="E13" s="78" t="s">
        <v>111</v>
      </c>
      <c r="F13" s="97">
        <v>139</v>
      </c>
      <c r="G13" s="105">
        <f t="shared" si="0"/>
        <v>7.603938730853392</v>
      </c>
    </row>
    <row r="14" spans="1:7" ht="12.75">
      <c r="A14" s="82" t="s">
        <v>112</v>
      </c>
      <c r="B14" s="178">
        <v>4</v>
      </c>
      <c r="C14" s="112" t="s">
        <v>420</v>
      </c>
      <c r="D14" s="65"/>
      <c r="E14" s="78" t="s">
        <v>113</v>
      </c>
      <c r="F14" s="97">
        <v>258</v>
      </c>
      <c r="G14" s="105">
        <f t="shared" si="0"/>
        <v>14.113785557986871</v>
      </c>
    </row>
    <row r="15" spans="1:7" ht="12.75">
      <c r="A15" s="82" t="s">
        <v>114</v>
      </c>
      <c r="B15" s="109">
        <v>13</v>
      </c>
      <c r="C15" s="105">
        <f t="shared" si="1"/>
        <v>0.3432796408766834</v>
      </c>
      <c r="D15" s="65"/>
      <c r="E15" s="78" t="s">
        <v>115</v>
      </c>
      <c r="F15" s="97">
        <v>412</v>
      </c>
      <c r="G15" s="105">
        <f t="shared" si="0"/>
        <v>22.538293216630198</v>
      </c>
    </row>
    <row r="16" spans="1:7" ht="12.75">
      <c r="A16" s="82" t="s">
        <v>226</v>
      </c>
      <c r="B16" s="97">
        <v>1334</v>
      </c>
      <c r="C16" s="105">
        <f t="shared" si="1"/>
        <v>35.22577237919197</v>
      </c>
      <c r="D16" s="65"/>
      <c r="E16" s="78" t="s">
        <v>227</v>
      </c>
      <c r="F16" s="97">
        <v>377</v>
      </c>
      <c r="G16" s="105">
        <f t="shared" si="0"/>
        <v>20.62363238512035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212</v>
      </c>
      <c r="G17" s="105">
        <f t="shared" si="0"/>
        <v>11.597374179431071</v>
      </c>
    </row>
    <row r="18" spans="1:7" ht="12.75">
      <c r="A18" s="77" t="s">
        <v>229</v>
      </c>
      <c r="B18" s="80">
        <v>1883</v>
      </c>
      <c r="C18" s="81">
        <f>(B18/$B$18)*100</f>
        <v>100</v>
      </c>
      <c r="D18" s="65"/>
      <c r="E18" s="78" t="s">
        <v>329</v>
      </c>
      <c r="F18" s="97">
        <v>25</v>
      </c>
      <c r="G18" s="105">
        <f t="shared" si="0"/>
        <v>1.3676148796498906</v>
      </c>
    </row>
    <row r="19" spans="1:9" ht="12.75">
      <c r="A19" s="82" t="s">
        <v>104</v>
      </c>
      <c r="B19" s="97">
        <v>1096</v>
      </c>
      <c r="C19" s="105">
        <f>(B19/$B$18)*100</f>
        <v>58.20499203398831</v>
      </c>
      <c r="D19" s="65"/>
      <c r="E19" s="78" t="s">
        <v>328</v>
      </c>
      <c r="F19" s="98">
        <v>16</v>
      </c>
      <c r="G19" s="105">
        <f t="shared" si="0"/>
        <v>0.87527352297593</v>
      </c>
      <c r="I19" s="118"/>
    </row>
    <row r="20" spans="1:7" ht="12.75">
      <c r="A20" s="82" t="s">
        <v>106</v>
      </c>
      <c r="B20" s="97">
        <v>1096</v>
      </c>
      <c r="C20" s="105">
        <f>(B20/$B$18)*100</f>
        <v>58.20499203398831</v>
      </c>
      <c r="D20" s="65"/>
      <c r="E20" s="78" t="s">
        <v>230</v>
      </c>
      <c r="F20" s="97">
        <v>55433</v>
      </c>
      <c r="G20" s="112" t="s">
        <v>420</v>
      </c>
    </row>
    <row r="21" spans="1:7" ht="12.75">
      <c r="A21" s="82" t="s">
        <v>108</v>
      </c>
      <c r="B21" s="97">
        <v>1050</v>
      </c>
      <c r="C21" s="105">
        <f>(B21/$B$18)*100</f>
        <v>55.762081784386616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1456</v>
      </c>
      <c r="G22" s="105">
        <f>(F22/$F$9)*100</f>
        <v>79.64989059080962</v>
      </c>
    </row>
    <row r="23" spans="1:7" ht="12.75">
      <c r="A23" s="77" t="s">
        <v>232</v>
      </c>
      <c r="B23" s="80">
        <v>354</v>
      </c>
      <c r="C23" s="81">
        <f>(B23/$B$23)*100</f>
        <v>100</v>
      </c>
      <c r="D23" s="65"/>
      <c r="E23" s="78" t="s">
        <v>233</v>
      </c>
      <c r="F23" s="97">
        <v>64940</v>
      </c>
      <c r="G23" s="112" t="s">
        <v>420</v>
      </c>
    </row>
    <row r="24" spans="1:7" ht="12.75">
      <c r="A24" s="82" t="s">
        <v>234</v>
      </c>
      <c r="B24" s="97">
        <v>176</v>
      </c>
      <c r="C24" s="105">
        <f>(B24/$B$23)*100</f>
        <v>49.717514124293785</v>
      </c>
      <c r="D24" s="65"/>
      <c r="E24" s="78" t="s">
        <v>235</v>
      </c>
      <c r="F24" s="97">
        <v>515</v>
      </c>
      <c r="G24" s="105">
        <f>(F24/$F$9)*100</f>
        <v>28.17286652078775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12673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47</v>
      </c>
      <c r="G26" s="105">
        <f>(F26/$F$9)*100</f>
        <v>2.5711159737417946</v>
      </c>
    </row>
    <row r="27" spans="1:7" ht="12.75">
      <c r="A27" s="77" t="s">
        <v>244</v>
      </c>
      <c r="B27" s="80">
        <v>2328</v>
      </c>
      <c r="C27" s="81">
        <f>(B27/$B$27)*100</f>
        <v>100</v>
      </c>
      <c r="D27" s="65"/>
      <c r="E27" s="78" t="s">
        <v>237</v>
      </c>
      <c r="F27" s="98">
        <v>7884</v>
      </c>
      <c r="G27" s="112" t="s">
        <v>420</v>
      </c>
    </row>
    <row r="28" spans="1:7" ht="12.75">
      <c r="A28" s="82" t="s">
        <v>245</v>
      </c>
      <c r="B28" s="97">
        <v>1948</v>
      </c>
      <c r="C28" s="105">
        <f aca="true" t="shared" si="2" ref="C28:C33">(B28/$B$27)*100</f>
        <v>83.67697594501719</v>
      </c>
      <c r="D28" s="65"/>
      <c r="E28" s="78" t="s">
        <v>238</v>
      </c>
      <c r="F28" s="97">
        <v>8</v>
      </c>
      <c r="G28" s="105">
        <f>(F28/$F$9)*100</f>
        <v>0.437636761487965</v>
      </c>
    </row>
    <row r="29" spans="1:7" ht="12.75">
      <c r="A29" s="82" t="s">
        <v>246</v>
      </c>
      <c r="B29" s="97">
        <v>287</v>
      </c>
      <c r="C29" s="105">
        <f t="shared" si="2"/>
        <v>12.328178694158076</v>
      </c>
      <c r="D29" s="65"/>
      <c r="E29" s="78" t="s">
        <v>239</v>
      </c>
      <c r="F29" s="97">
        <v>850</v>
      </c>
      <c r="G29" s="112" t="s">
        <v>420</v>
      </c>
    </row>
    <row r="30" spans="1:7" ht="12.75">
      <c r="A30" s="82" t="s">
        <v>247</v>
      </c>
      <c r="B30" s="97">
        <v>37</v>
      </c>
      <c r="C30" s="105">
        <f t="shared" si="2"/>
        <v>1.5893470790378006</v>
      </c>
      <c r="D30" s="65"/>
      <c r="E30" s="78" t="s">
        <v>240</v>
      </c>
      <c r="F30" s="97">
        <v>374</v>
      </c>
      <c r="G30" s="105">
        <f>(F30/$F$9)*100</f>
        <v>20.45951859956236</v>
      </c>
    </row>
    <row r="31" spans="1:7" ht="12.75">
      <c r="A31" s="82" t="s">
        <v>274</v>
      </c>
      <c r="B31" s="97">
        <v>19</v>
      </c>
      <c r="C31" s="105">
        <f t="shared" si="2"/>
        <v>0.816151202749141</v>
      </c>
      <c r="D31" s="65"/>
      <c r="E31" s="78" t="s">
        <v>241</v>
      </c>
      <c r="F31" s="97">
        <v>20051</v>
      </c>
      <c r="G31" s="112" t="s">
        <v>420</v>
      </c>
    </row>
    <row r="32" spans="1:7" ht="12.75">
      <c r="A32" s="82" t="s">
        <v>248</v>
      </c>
      <c r="B32" s="97">
        <v>13</v>
      </c>
      <c r="C32" s="105">
        <f t="shared" si="2"/>
        <v>0.5584192439862543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24</v>
      </c>
      <c r="C33" s="105">
        <f t="shared" si="2"/>
        <v>1.0309278350515463</v>
      </c>
      <c r="D33" s="65"/>
      <c r="E33" s="79" t="s">
        <v>243</v>
      </c>
      <c r="F33" s="80">
        <v>1410</v>
      </c>
      <c r="G33" s="81">
        <f>(F33/$F$33)*100</f>
        <v>100</v>
      </c>
    </row>
    <row r="34" spans="1:7" ht="12.75">
      <c r="A34" s="82" t="s">
        <v>250</v>
      </c>
      <c r="B34" s="109">
        <v>35.6</v>
      </c>
      <c r="C34" s="112" t="s">
        <v>420</v>
      </c>
      <c r="D34" s="65"/>
      <c r="E34" s="78" t="s">
        <v>105</v>
      </c>
      <c r="F34" s="97">
        <v>61</v>
      </c>
      <c r="G34" s="105">
        <f aca="true" t="shared" si="3" ref="G34:G43">(F34/$F$33)*100</f>
        <v>4.326241134751773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23</v>
      </c>
      <c r="G35" s="105">
        <f t="shared" si="3"/>
        <v>1.6312056737588652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84</v>
      </c>
      <c r="G36" s="105">
        <f t="shared" si="3"/>
        <v>5.957446808510639</v>
      </c>
    </row>
    <row r="37" spans="1:7" ht="12.75">
      <c r="A37" s="77" t="s">
        <v>253</v>
      </c>
      <c r="B37" s="80">
        <v>2342</v>
      </c>
      <c r="C37" s="81">
        <f>(B37/$B$37)*100</f>
        <v>100</v>
      </c>
      <c r="D37" s="65"/>
      <c r="E37" s="78" t="s">
        <v>111</v>
      </c>
      <c r="F37" s="97">
        <v>89</v>
      </c>
      <c r="G37" s="105">
        <f t="shared" si="3"/>
        <v>6.312056737588652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240</v>
      </c>
      <c r="G38" s="105">
        <f t="shared" si="3"/>
        <v>17.02127659574468</v>
      </c>
    </row>
    <row r="39" spans="1:7" ht="12.75">
      <c r="A39" s="82" t="s">
        <v>256</v>
      </c>
      <c r="B39" s="98">
        <v>595</v>
      </c>
      <c r="C39" s="105">
        <f>(B39/$B$37)*100</f>
        <v>25.405636208368914</v>
      </c>
      <c r="D39" s="65"/>
      <c r="E39" s="78" t="s">
        <v>115</v>
      </c>
      <c r="F39" s="97">
        <v>355</v>
      </c>
      <c r="G39" s="105">
        <f t="shared" si="3"/>
        <v>25.177304964539005</v>
      </c>
    </row>
    <row r="40" spans="1:7" ht="12.75">
      <c r="A40" s="82" t="s">
        <v>257</v>
      </c>
      <c r="B40" s="98">
        <v>468</v>
      </c>
      <c r="C40" s="105">
        <f>(B40/$B$37)*100</f>
        <v>19.982920580700256</v>
      </c>
      <c r="D40" s="65"/>
      <c r="E40" s="78" t="s">
        <v>227</v>
      </c>
      <c r="F40" s="97">
        <v>326</v>
      </c>
      <c r="G40" s="105">
        <f t="shared" si="3"/>
        <v>23.120567375886523</v>
      </c>
    </row>
    <row r="41" spans="1:7" ht="12.75">
      <c r="A41" s="82" t="s">
        <v>259</v>
      </c>
      <c r="B41" s="98">
        <v>713</v>
      </c>
      <c r="C41" s="105">
        <f>(B41/$B$37)*100</f>
        <v>30.44406490179334</v>
      </c>
      <c r="D41" s="65"/>
      <c r="E41" s="78" t="s">
        <v>228</v>
      </c>
      <c r="F41" s="97">
        <v>191</v>
      </c>
      <c r="G41" s="105">
        <f t="shared" si="3"/>
        <v>13.546099290780141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25</v>
      </c>
      <c r="G42" s="105">
        <f t="shared" si="3"/>
        <v>1.773049645390071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16</v>
      </c>
      <c r="G43" s="105">
        <f t="shared" si="3"/>
        <v>1.1347517730496455</v>
      </c>
    </row>
    <row r="44" spans="1:7" ht="12.75">
      <c r="A44" s="82" t="s">
        <v>13</v>
      </c>
      <c r="B44" s="98">
        <v>301</v>
      </c>
      <c r="C44" s="105">
        <f>(B44/$B$37)*100</f>
        <v>12.852263023057217</v>
      </c>
      <c r="D44" s="65"/>
      <c r="E44" s="78" t="s">
        <v>252</v>
      </c>
      <c r="F44" s="97">
        <v>59830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265</v>
      </c>
      <c r="C46" s="105">
        <f>(B46/$B$37)*100</f>
        <v>11.315115286080275</v>
      </c>
      <c r="D46" s="65"/>
      <c r="E46" s="78" t="s">
        <v>255</v>
      </c>
      <c r="F46" s="97">
        <v>25696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46179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30987</v>
      </c>
      <c r="G49" s="114" t="s">
        <v>420</v>
      </c>
    </row>
    <row r="50" spans="1:7" ht="13.5" thickTop="1">
      <c r="A50" s="82" t="s">
        <v>275</v>
      </c>
      <c r="B50" s="98">
        <v>210</v>
      </c>
      <c r="C50" s="105">
        <f t="shared" si="4"/>
        <v>8.9666951323655</v>
      </c>
      <c r="D50" s="65"/>
      <c r="E50" s="78"/>
      <c r="F50" s="86"/>
      <c r="G50" s="85"/>
    </row>
    <row r="51" spans="1:7" ht="12.75">
      <c r="A51" s="82" t="s">
        <v>276</v>
      </c>
      <c r="B51" s="98">
        <v>160</v>
      </c>
      <c r="C51" s="105">
        <f t="shared" si="4"/>
        <v>6.831767719897523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70</v>
      </c>
      <c r="C52" s="105">
        <f t="shared" si="4"/>
        <v>2.9888983774551665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403</v>
      </c>
      <c r="C53" s="105">
        <f t="shared" si="4"/>
        <v>17.207514944491887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210</v>
      </c>
      <c r="C54" s="105">
        <f t="shared" si="4"/>
        <v>8.9666951323655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73</v>
      </c>
      <c r="C55" s="105">
        <f t="shared" si="4"/>
        <v>3.116994022203245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182</v>
      </c>
      <c r="C57" s="105">
        <f>(B57/$B$37)*100</f>
        <v>7.771135781383433</v>
      </c>
      <c r="D57" s="65"/>
      <c r="E57" s="79" t="s">
        <v>243</v>
      </c>
      <c r="F57" s="80">
        <v>89</v>
      </c>
      <c r="G57" s="81">
        <f>(F57/L57)*100</f>
        <v>6.312056737588652</v>
      </c>
      <c r="H57" s="79" t="s">
        <v>243</v>
      </c>
      <c r="L57" s="15">
        <v>1410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67</v>
      </c>
      <c r="G58" s="105">
        <f>(F58/L58)*100</f>
        <v>10.823909531502423</v>
      </c>
      <c r="H58" s="78" t="s">
        <v>277</v>
      </c>
      <c r="L58" s="15">
        <v>619</v>
      </c>
    </row>
    <row r="59" spans="1:12" ht="12.75">
      <c r="A59" s="82" t="s">
        <v>271</v>
      </c>
      <c r="B59" s="98">
        <v>197</v>
      </c>
      <c r="C59" s="105">
        <f>(B59/$B$37)*100</f>
        <v>8.411614005123825</v>
      </c>
      <c r="D59" s="65"/>
      <c r="E59" s="78" t="s">
        <v>279</v>
      </c>
      <c r="F59" s="97">
        <v>53</v>
      </c>
      <c r="G59" s="105">
        <f>(F59/L59)*100</f>
        <v>18.661971830985916</v>
      </c>
      <c r="H59" s="78" t="s">
        <v>279</v>
      </c>
      <c r="L59" s="15">
        <v>284</v>
      </c>
    </row>
    <row r="60" spans="1:7" ht="12.75">
      <c r="A60" s="82" t="s">
        <v>272</v>
      </c>
      <c r="B60" s="98">
        <v>446</v>
      </c>
      <c r="C60" s="105">
        <f>(B60/$B$37)*100</f>
        <v>19.043552519214344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192</v>
      </c>
      <c r="C62" s="105">
        <f>(B62/$B$37)*100</f>
        <v>8.198121263877029</v>
      </c>
      <c r="D62" s="65"/>
      <c r="E62" s="79" t="s">
        <v>282</v>
      </c>
      <c r="F62" s="80">
        <v>44</v>
      </c>
      <c r="G62" s="81">
        <f>(F62/L62)*100</f>
        <v>39.285714285714285</v>
      </c>
      <c r="H62" s="79" t="s">
        <v>116</v>
      </c>
      <c r="L62" s="15">
        <v>112</v>
      </c>
    </row>
    <row r="63" spans="1:12" ht="12.75">
      <c r="A63" s="61" t="s">
        <v>15</v>
      </c>
      <c r="B63" s="98">
        <v>91</v>
      </c>
      <c r="C63" s="105">
        <f>(B63/$B$37)*100</f>
        <v>3.8855678906917164</v>
      </c>
      <c r="D63" s="65"/>
      <c r="E63" s="78" t="s">
        <v>277</v>
      </c>
      <c r="F63" s="97">
        <v>33</v>
      </c>
      <c r="G63" s="105">
        <f>(F63/L63)*100</f>
        <v>55.932203389830505</v>
      </c>
      <c r="H63" s="78" t="s">
        <v>277</v>
      </c>
      <c r="L63" s="15">
        <v>59</v>
      </c>
    </row>
    <row r="64" spans="1:12" ht="12.75">
      <c r="A64" s="82" t="s">
        <v>273</v>
      </c>
      <c r="B64" s="98">
        <v>108</v>
      </c>
      <c r="C64" s="105">
        <f>(B64/$B$37)*100</f>
        <v>4.611443210930828</v>
      </c>
      <c r="D64" s="65"/>
      <c r="E64" s="78" t="s">
        <v>279</v>
      </c>
      <c r="F64" s="97">
        <v>25</v>
      </c>
      <c r="G64" s="105">
        <f>(F64/L64)*100</f>
        <v>100</v>
      </c>
      <c r="H64" s="78" t="s">
        <v>279</v>
      </c>
      <c r="L64" s="15">
        <v>25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366</v>
      </c>
      <c r="G66" s="81">
        <f aca="true" t="shared" si="5" ref="G66:G71">(F66/L66)*100</f>
        <v>7.647304638529043</v>
      </c>
      <c r="H66" s="79" t="s">
        <v>283</v>
      </c>
      <c r="L66" s="15">
        <v>4786</v>
      </c>
    </row>
    <row r="67" spans="1:12" ht="12.75">
      <c r="A67" s="82" t="s">
        <v>285</v>
      </c>
      <c r="B67" s="97">
        <v>2006</v>
      </c>
      <c r="C67" s="105">
        <f>(B67/$B$37)*100</f>
        <v>85.65328778821521</v>
      </c>
      <c r="D67" s="65"/>
      <c r="E67" s="78" t="s">
        <v>421</v>
      </c>
      <c r="F67" s="97">
        <v>191</v>
      </c>
      <c r="G67" s="105">
        <f t="shared" si="5"/>
        <v>5.201525054466231</v>
      </c>
      <c r="H67" s="78" t="s">
        <v>421</v>
      </c>
      <c r="L67" s="15">
        <v>3672</v>
      </c>
    </row>
    <row r="68" spans="1:12" ht="12.75">
      <c r="A68" s="82" t="s">
        <v>287</v>
      </c>
      <c r="B68" s="97">
        <v>276</v>
      </c>
      <c r="C68" s="105">
        <f>(B68/$B$37)*100</f>
        <v>11.784799316823227</v>
      </c>
      <c r="D68" s="65"/>
      <c r="E68" s="78" t="s">
        <v>286</v>
      </c>
      <c r="F68" s="97">
        <v>40</v>
      </c>
      <c r="G68" s="105">
        <f t="shared" si="5"/>
        <v>6.116207951070336</v>
      </c>
      <c r="H68" s="78" t="s">
        <v>286</v>
      </c>
      <c r="L68" s="15">
        <v>654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164</v>
      </c>
      <c r="G69" s="105">
        <f t="shared" si="5"/>
        <v>14.86854034451496</v>
      </c>
      <c r="H69" s="78" t="s">
        <v>288</v>
      </c>
      <c r="L69" s="15">
        <v>1103</v>
      </c>
    </row>
    <row r="70" spans="1:12" ht="12.75">
      <c r="A70" s="82" t="s">
        <v>98</v>
      </c>
      <c r="B70" s="97">
        <v>60</v>
      </c>
      <c r="C70" s="105">
        <f>(B70/$B$37)*100</f>
        <v>2.5619128949615715</v>
      </c>
      <c r="D70" s="65"/>
      <c r="E70" s="78" t="s">
        <v>289</v>
      </c>
      <c r="F70" s="97">
        <v>81</v>
      </c>
      <c r="G70" s="105">
        <f t="shared" si="5"/>
        <v>9.975369458128078</v>
      </c>
      <c r="H70" s="78" t="s">
        <v>289</v>
      </c>
      <c r="L70" s="15">
        <v>812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59</v>
      </c>
      <c r="G71" s="119">
        <f t="shared" si="5"/>
        <v>10.26086956521739</v>
      </c>
      <c r="H71" s="92" t="s">
        <v>290</v>
      </c>
      <c r="L71" s="15">
        <v>575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2436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1881</v>
      </c>
      <c r="G9" s="81">
        <f>(F9/$F$9)*100</f>
        <v>100</v>
      </c>
      <c r="I9" s="53"/>
    </row>
    <row r="10" spans="1:7" ht="12.75">
      <c r="A10" s="36" t="s">
        <v>296</v>
      </c>
      <c r="B10" s="97">
        <v>2373</v>
      </c>
      <c r="C10" s="105">
        <f aca="true" t="shared" si="0" ref="C10:C18">(B10/$B$8)*100</f>
        <v>97.41379310344827</v>
      </c>
      <c r="E10" s="32" t="s">
        <v>297</v>
      </c>
      <c r="F10" s="97">
        <v>1850</v>
      </c>
      <c r="G10" s="105">
        <f>(F10/$F$9)*100</f>
        <v>98.35194045720361</v>
      </c>
    </row>
    <row r="11" spans="1:7" ht="12.75">
      <c r="A11" s="36" t="s">
        <v>298</v>
      </c>
      <c r="B11" s="97">
        <v>36</v>
      </c>
      <c r="C11" s="105">
        <f t="shared" si="0"/>
        <v>1.477832512315271</v>
      </c>
      <c r="E11" s="32" t="s">
        <v>299</v>
      </c>
      <c r="F11" s="97">
        <v>31</v>
      </c>
      <c r="G11" s="105">
        <f>(F11/$F$9)*100</f>
        <v>1.648059542796385</v>
      </c>
    </row>
    <row r="12" spans="1:7" ht="12.75">
      <c r="A12" s="36" t="s">
        <v>300</v>
      </c>
      <c r="B12" s="97">
        <v>8</v>
      </c>
      <c r="C12" s="105">
        <f t="shared" si="0"/>
        <v>0.3284072249589491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19</v>
      </c>
      <c r="C13" s="105">
        <f t="shared" si="0"/>
        <v>0.7799671592775042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1638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16</v>
      </c>
      <c r="G16" s="105">
        <f>(F16/$F$14)*100</f>
        <v>0.9768009768009768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471</v>
      </c>
      <c r="G17" s="105">
        <f aca="true" t="shared" si="1" ref="G17:G23">(F17/$F$14)*100</f>
        <v>28.754578754578752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507</v>
      </c>
      <c r="G18" s="105">
        <f t="shared" si="1"/>
        <v>30.952380952380953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395</v>
      </c>
      <c r="G19" s="105">
        <f t="shared" si="1"/>
        <v>24.114774114774114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158</v>
      </c>
      <c r="G20" s="105">
        <f t="shared" si="1"/>
        <v>9.645909645909647</v>
      </c>
    </row>
    <row r="21" spans="1:7" ht="12.75">
      <c r="A21" s="36" t="s">
        <v>315</v>
      </c>
      <c r="B21" s="98">
        <v>38</v>
      </c>
      <c r="C21" s="105">
        <f aca="true" t="shared" si="2" ref="C21:C28">(B21/$B$8)*100</f>
        <v>1.5599343185550083</v>
      </c>
      <c r="E21" s="1" t="s">
        <v>316</v>
      </c>
      <c r="F21" s="97">
        <v>61</v>
      </c>
      <c r="G21" s="105">
        <f t="shared" si="1"/>
        <v>3.724053724053724</v>
      </c>
    </row>
    <row r="22" spans="1:7" ht="12.75">
      <c r="A22" s="36" t="s">
        <v>317</v>
      </c>
      <c r="B22" s="98">
        <v>78</v>
      </c>
      <c r="C22" s="105">
        <f t="shared" si="2"/>
        <v>3.201970443349754</v>
      </c>
      <c r="E22" s="1" t="s">
        <v>318</v>
      </c>
      <c r="F22" s="97">
        <v>30</v>
      </c>
      <c r="G22" s="105">
        <f t="shared" si="1"/>
        <v>1.8315018315018317</v>
      </c>
    </row>
    <row r="23" spans="1:7" ht="12.75">
      <c r="A23" s="36" t="s">
        <v>319</v>
      </c>
      <c r="B23" s="98">
        <v>159</v>
      </c>
      <c r="C23" s="105">
        <f t="shared" si="2"/>
        <v>6.527093596059114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554</v>
      </c>
      <c r="C24" s="105">
        <f t="shared" si="2"/>
        <v>22.742200328407225</v>
      </c>
      <c r="E24" s="1" t="s">
        <v>322</v>
      </c>
      <c r="F24" s="97">
        <v>132100</v>
      </c>
      <c r="G24" s="112" t="s">
        <v>420</v>
      </c>
    </row>
    <row r="25" spans="1:7" ht="12.75">
      <c r="A25" s="36" t="s">
        <v>323</v>
      </c>
      <c r="B25" s="97">
        <v>746</v>
      </c>
      <c r="C25" s="105">
        <f t="shared" si="2"/>
        <v>30.623973727422005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445</v>
      </c>
      <c r="C26" s="105">
        <f t="shared" si="2"/>
        <v>18.267651888341543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317</v>
      </c>
      <c r="C27" s="105">
        <f t="shared" si="2"/>
        <v>13.013136288998359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99</v>
      </c>
      <c r="C28" s="105">
        <f t="shared" si="2"/>
        <v>4.064039408866995</v>
      </c>
      <c r="E28" s="32" t="s">
        <v>335</v>
      </c>
      <c r="F28" s="97">
        <v>1226</v>
      </c>
      <c r="G28" s="105">
        <f aca="true" t="shared" si="3" ref="G28:G35">(F28/$F$14)*100</f>
        <v>74.84737484737485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10</v>
      </c>
      <c r="G30" s="105">
        <f t="shared" si="3"/>
        <v>0.6105006105006106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63</v>
      </c>
      <c r="G31" s="105">
        <f t="shared" si="3"/>
        <v>3.8461538461538463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257</v>
      </c>
      <c r="G32" s="105">
        <f t="shared" si="3"/>
        <v>15.68986568986569</v>
      </c>
    </row>
    <row r="33" spans="1:7" ht="12.75">
      <c r="A33" s="36" t="s">
        <v>343</v>
      </c>
      <c r="B33" s="97">
        <v>110</v>
      </c>
      <c r="C33" s="105">
        <f t="shared" si="4"/>
        <v>4.51559934318555</v>
      </c>
      <c r="E33" s="32" t="s">
        <v>344</v>
      </c>
      <c r="F33" s="97">
        <v>586</v>
      </c>
      <c r="G33" s="105">
        <f t="shared" si="3"/>
        <v>35.775335775335776</v>
      </c>
    </row>
    <row r="34" spans="1:7" ht="12.75">
      <c r="A34" s="36" t="s">
        <v>345</v>
      </c>
      <c r="B34" s="97">
        <v>400</v>
      </c>
      <c r="C34" s="105">
        <f t="shared" si="4"/>
        <v>16.420361247947454</v>
      </c>
      <c r="E34" s="32" t="s">
        <v>346</v>
      </c>
      <c r="F34" s="97">
        <v>183</v>
      </c>
      <c r="G34" s="105">
        <f t="shared" si="3"/>
        <v>11.172161172161173</v>
      </c>
    </row>
    <row r="35" spans="1:7" ht="12.75">
      <c r="A35" s="36" t="s">
        <v>347</v>
      </c>
      <c r="B35" s="97">
        <v>746</v>
      </c>
      <c r="C35" s="105">
        <f t="shared" si="4"/>
        <v>30.623973727422005</v>
      </c>
      <c r="E35" s="32" t="s">
        <v>348</v>
      </c>
      <c r="F35" s="97">
        <v>127</v>
      </c>
      <c r="G35" s="105">
        <f t="shared" si="3"/>
        <v>7.753357753357753</v>
      </c>
    </row>
    <row r="36" spans="1:7" ht="12.75">
      <c r="A36" s="36" t="s">
        <v>349</v>
      </c>
      <c r="B36" s="97">
        <v>549</v>
      </c>
      <c r="C36" s="105">
        <f t="shared" si="4"/>
        <v>22.536945812807883</v>
      </c>
      <c r="E36" s="32" t="s">
        <v>350</v>
      </c>
      <c r="F36" s="97">
        <v>1181</v>
      </c>
      <c r="G36" s="112" t="s">
        <v>420</v>
      </c>
    </row>
    <row r="37" spans="1:7" ht="12.75">
      <c r="A37" s="36" t="s">
        <v>351</v>
      </c>
      <c r="B37" s="97">
        <v>307</v>
      </c>
      <c r="C37" s="105">
        <f t="shared" si="4"/>
        <v>12.602627257799673</v>
      </c>
      <c r="E37" s="32" t="s">
        <v>352</v>
      </c>
      <c r="F37" s="97">
        <v>412</v>
      </c>
      <c r="G37" s="105">
        <f>(F37/$F$14)*100</f>
        <v>25.152625152625152</v>
      </c>
    </row>
    <row r="38" spans="1:7" ht="12.75">
      <c r="A38" s="36" t="s">
        <v>353</v>
      </c>
      <c r="B38" s="97">
        <v>178</v>
      </c>
      <c r="C38" s="105">
        <f t="shared" si="4"/>
        <v>7.307060755336617</v>
      </c>
      <c r="E38" s="32" t="s">
        <v>350</v>
      </c>
      <c r="F38" s="97">
        <v>493</v>
      </c>
      <c r="G38" s="112" t="s">
        <v>420</v>
      </c>
    </row>
    <row r="39" spans="1:7" ht="12.75">
      <c r="A39" s="36" t="s">
        <v>354</v>
      </c>
      <c r="B39" s="97">
        <v>146</v>
      </c>
      <c r="C39" s="105">
        <f t="shared" si="4"/>
        <v>5.9934318555008215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1881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415</v>
      </c>
      <c r="G43" s="105">
        <f aca="true" t="shared" si="5" ref="G43:G48">(F43/$F$14)*100</f>
        <v>25.335775335775335</v>
      </c>
    </row>
    <row r="44" spans="1:7" ht="12.75">
      <c r="A44" s="36" t="s">
        <v>368</v>
      </c>
      <c r="B44" s="98">
        <v>277</v>
      </c>
      <c r="C44" s="105">
        <f aca="true" t="shared" si="6" ref="C44:C49">(B44/$B$42)*100</f>
        <v>14.726209463051568</v>
      </c>
      <c r="E44" s="32" t="s">
        <v>369</v>
      </c>
      <c r="F44" s="97">
        <v>377</v>
      </c>
      <c r="G44" s="105">
        <f t="shared" si="5"/>
        <v>23.015873015873016</v>
      </c>
    </row>
    <row r="45" spans="1:7" ht="12.75">
      <c r="A45" s="36" t="s">
        <v>370</v>
      </c>
      <c r="B45" s="98">
        <v>463</v>
      </c>
      <c r="C45" s="105">
        <f t="shared" si="6"/>
        <v>24.614566719829877</v>
      </c>
      <c r="E45" s="32" t="s">
        <v>371</v>
      </c>
      <c r="F45" s="97">
        <v>181</v>
      </c>
      <c r="G45" s="105">
        <f t="shared" si="5"/>
        <v>11.05006105006105</v>
      </c>
    </row>
    <row r="46" spans="1:7" ht="12.75">
      <c r="A46" s="36" t="s">
        <v>372</v>
      </c>
      <c r="B46" s="98">
        <v>301</v>
      </c>
      <c r="C46" s="105">
        <f t="shared" si="6"/>
        <v>16.002126528442318</v>
      </c>
      <c r="E46" s="32" t="s">
        <v>373</v>
      </c>
      <c r="F46" s="97">
        <v>134</v>
      </c>
      <c r="G46" s="105">
        <f t="shared" si="5"/>
        <v>8.18070818070818</v>
      </c>
    </row>
    <row r="47" spans="1:7" ht="12.75">
      <c r="A47" s="36" t="s">
        <v>374</v>
      </c>
      <c r="B47" s="97">
        <v>528</v>
      </c>
      <c r="C47" s="105">
        <f t="shared" si="6"/>
        <v>28.07017543859649</v>
      </c>
      <c r="E47" s="32" t="s">
        <v>375</v>
      </c>
      <c r="F47" s="97">
        <v>138</v>
      </c>
      <c r="G47" s="105">
        <f t="shared" si="5"/>
        <v>8.424908424908425</v>
      </c>
    </row>
    <row r="48" spans="1:7" ht="12.75">
      <c r="A48" s="36" t="s">
        <v>376</v>
      </c>
      <c r="B48" s="97">
        <v>270</v>
      </c>
      <c r="C48" s="105">
        <f t="shared" si="6"/>
        <v>14.354066985645932</v>
      </c>
      <c r="E48" s="32" t="s">
        <v>377</v>
      </c>
      <c r="F48" s="97">
        <v>385</v>
      </c>
      <c r="G48" s="105">
        <f t="shared" si="5"/>
        <v>23.504273504273502</v>
      </c>
    </row>
    <row r="49" spans="1:7" ht="12.75">
      <c r="A49" s="36" t="s">
        <v>378</v>
      </c>
      <c r="B49" s="97">
        <v>42</v>
      </c>
      <c r="C49" s="105">
        <f t="shared" si="6"/>
        <v>2.2328548644338118</v>
      </c>
      <c r="E49" s="32" t="s">
        <v>379</v>
      </c>
      <c r="F49" s="97">
        <v>8</v>
      </c>
      <c r="G49" s="105">
        <f>(F49/$F$14)*100</f>
        <v>0.4884004884004884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233</v>
      </c>
      <c r="G51" s="81">
        <f>(F51/F$51)*100</f>
        <v>100</v>
      </c>
    </row>
    <row r="52" spans="1:7" ht="12.75">
      <c r="A52" s="4" t="s">
        <v>382</v>
      </c>
      <c r="B52" s="97">
        <v>61</v>
      </c>
      <c r="C52" s="105">
        <f>(B52/$B$42)*100</f>
        <v>3.2429558745348217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671</v>
      </c>
      <c r="C53" s="105">
        <f>(B53/$B$42)*100</f>
        <v>35.67251461988304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836</v>
      </c>
      <c r="C54" s="105">
        <f>(B54/$B$42)*100</f>
        <v>44.44444444444444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313</v>
      </c>
      <c r="C55" s="105">
        <f>(B55/$B$42)*100</f>
        <v>16.640085061137693</v>
      </c>
      <c r="E55" s="32" t="s">
        <v>389</v>
      </c>
      <c r="F55" s="97">
        <v>36</v>
      </c>
      <c r="G55" s="105">
        <f t="shared" si="7"/>
        <v>15.450643776824036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28</v>
      </c>
      <c r="G56" s="105">
        <f t="shared" si="7"/>
        <v>12.017167381974248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98</v>
      </c>
      <c r="G57" s="105">
        <f t="shared" si="7"/>
        <v>42.06008583690987</v>
      </c>
    </row>
    <row r="58" spans="1:7" ht="12.75">
      <c r="A58" s="36" t="s">
        <v>393</v>
      </c>
      <c r="B58" s="97">
        <v>1338</v>
      </c>
      <c r="C58" s="105">
        <f aca="true" t="shared" si="8" ref="C58:C66">(B58/$B$42)*100</f>
        <v>71.1323763955343</v>
      </c>
      <c r="E58" s="32" t="s">
        <v>394</v>
      </c>
      <c r="F58" s="97">
        <v>35</v>
      </c>
      <c r="G58" s="105">
        <f t="shared" si="7"/>
        <v>15.021459227467812</v>
      </c>
    </row>
    <row r="59" spans="1:7" ht="12.75">
      <c r="A59" s="36" t="s">
        <v>395</v>
      </c>
      <c r="B59" s="97">
        <v>37</v>
      </c>
      <c r="C59" s="105">
        <f t="shared" si="8"/>
        <v>1.9670388091440723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397</v>
      </c>
      <c r="C60" s="105">
        <f t="shared" si="8"/>
        <v>21.105794790005316</v>
      </c>
      <c r="E60" s="32" t="s">
        <v>398</v>
      </c>
      <c r="F60" s="97">
        <v>36</v>
      </c>
      <c r="G60" s="105">
        <f t="shared" si="7"/>
        <v>15.450643776824036</v>
      </c>
    </row>
    <row r="61" spans="1:7" ht="12.75">
      <c r="A61" s="36" t="s">
        <v>399</v>
      </c>
      <c r="B61" s="97">
        <v>95</v>
      </c>
      <c r="C61" s="105">
        <f t="shared" si="8"/>
        <v>5.05050505050505</v>
      </c>
      <c r="E61" s="32" t="s">
        <v>322</v>
      </c>
      <c r="F61" s="97">
        <v>861</v>
      </c>
      <c r="G61" s="112" t="s">
        <v>420</v>
      </c>
    </row>
    <row r="62" spans="1:7" ht="12.75">
      <c r="A62" s="36" t="s">
        <v>400</v>
      </c>
      <c r="B62" s="97">
        <v>10</v>
      </c>
      <c r="C62" s="105">
        <f t="shared" si="8"/>
        <v>0.531632110579479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4</v>
      </c>
      <c r="C63" s="105">
        <f t="shared" si="8"/>
        <v>0.21265284423179162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19</v>
      </c>
      <c r="G65" s="105">
        <f aca="true" t="shared" si="9" ref="G65:G71">(F65/F$51)*100</f>
        <v>8.15450643776824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10</v>
      </c>
      <c r="G66" s="105">
        <f t="shared" si="9"/>
        <v>4.291845493562231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25</v>
      </c>
      <c r="G67" s="105">
        <f t="shared" si="9"/>
        <v>10.72961373390558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19</v>
      </c>
      <c r="G68" s="105">
        <f t="shared" si="9"/>
        <v>8.15450643776824</v>
      </c>
    </row>
    <row r="69" spans="1:7" ht="12.75">
      <c r="A69" s="36" t="s">
        <v>408</v>
      </c>
      <c r="B69" s="97">
        <v>10</v>
      </c>
      <c r="C69" s="105">
        <f>(B69/$B$42)*100</f>
        <v>0.531632110579479</v>
      </c>
      <c r="E69" s="32" t="s">
        <v>375</v>
      </c>
      <c r="F69" s="97">
        <v>14</v>
      </c>
      <c r="G69" s="105">
        <f t="shared" si="9"/>
        <v>6.008583690987124</v>
      </c>
    </row>
    <row r="70" spans="1:7" ht="12.75">
      <c r="A70" s="36" t="s">
        <v>410</v>
      </c>
      <c r="B70" s="97">
        <v>10</v>
      </c>
      <c r="C70" s="105">
        <f>(B70/$B$42)*100</f>
        <v>0.531632110579479</v>
      </c>
      <c r="E70" s="32" t="s">
        <v>377</v>
      </c>
      <c r="F70" s="97">
        <v>110</v>
      </c>
      <c r="G70" s="105">
        <f t="shared" si="9"/>
        <v>47.21030042918455</v>
      </c>
    </row>
    <row r="71" spans="1:7" ht="12.75">
      <c r="A71" s="54" t="s">
        <v>411</v>
      </c>
      <c r="B71" s="103">
        <v>10</v>
      </c>
      <c r="C71" s="115">
        <f>(B71/$B$42)*100</f>
        <v>0.531632110579479</v>
      </c>
      <c r="D71" s="41"/>
      <c r="E71" s="44" t="s">
        <v>379</v>
      </c>
      <c r="F71" s="103">
        <v>36</v>
      </c>
      <c r="G71" s="115">
        <f t="shared" si="9"/>
        <v>15.450643776824036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2002-06-24T19:22:08Z</dcterms:modified>
  <cp:category/>
  <cp:version/>
  <cp:contentType/>
  <cp:contentStatus/>
</cp:coreProperties>
</file>