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<sst xmlns="http://schemas.openxmlformats.org/spreadsheetml/2006/main" count="676" uniqueCount="437">
  <si>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</si>
  <si>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</si>
  <si>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</si>
  <si>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</si>
  <si>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</si>
  <si>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</si>
  <si>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</si>
  <si>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</si>
  <si>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</si>
  <si>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</si>
  <si>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</si>
  <si>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</si>
  <si>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</si>
  <si>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</si>
  <si>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</si>
  <si>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</si>
  <si>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</si>
  <si>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</si>
  <si>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</si>
  <si>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</si>
  <si>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</si>
  <si>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</si>
  <si>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</si>
  <si>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</si>
  <si>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</si>
  <si>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</si>
  <si>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</si>
  <si>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</si>
  <si>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</si>
  <si>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</si>
  <si>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</si>
  <si>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</si>
  <si>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</si>
  <si>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</si>
  <si>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</si>
  <si>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</si>
  <si>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</si>
  <si>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</si>
  <si>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</si>
  <si>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</si>
  <si>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</si>
  <si>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</si>
  <si>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</si>
  <si>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</si>
  <si>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</si>
  <si>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</si>
  <si>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</si>
  <si>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</si>
  <si>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</si>
  <si>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</si>
  <si>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</si>
  <si>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</si>
  <si>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</si>
  <si>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</si>
  <si>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</si>
  <si>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</si>
  <si>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</si>
  <si>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</si>
  <si>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</si>
  <si>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</si>
  <si>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</si>
  <si>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</si>
  <si>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</si>
  <si>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</si>
  <si>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</si>
  <si>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</si>
  <si>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</si>
  <si>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</si>
  <si>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</si>
  <si>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</si>
  <si>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</si>
  <si>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</si>
  <si>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</si>
  <si>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</si>
  <si>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</si>
  <si>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</si>
  <si>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</si>
  <si>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</si>
  <si>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</si>
  <si>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</si>
  <si>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</si>
  <si>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</si>
  <si>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</si>
  <si>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</si>
  <si>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</si>
  <si>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</si>
  <si>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</si>
  <si>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</si>
  <si>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</si>
  <si>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</si>
  <si>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</si>
  <si>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</si>
  <si>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</si>
  <si>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</si>
  <si>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</si>
  <si>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</si>
  <si>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</si>
  <si>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</si>
  <si>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</si>
  <si>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</si>
  <si>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</si>
  <si>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</si>
  <si>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</si>
  <si>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</si>
  <si>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</si>
  <si>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</si>
  <si>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</si>
  <si>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</si>
  <si>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</si>
  <si>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</si>
  <si>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</si>
  <si>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</si>
  <si>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</si>
  <si>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</si>
  <si>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</si>
  <si>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</si>
  <si>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</si>
  <si>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</si>
  <si>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Holiday City-Berkeley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</si>
  <si>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</si>
  <si>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</si>
  <si>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</si>
  <si>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</si>
  <si>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</si>
  <si>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</si>
  <si>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</si>
  <si>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</si>
  <si>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</si>
  <si>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</si>
  <si>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</si>
  <si>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</si>
  <si>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</si>
  <si>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</si>
  <si>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</si>
  <si>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</si>
  <si>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</si>
  <si>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</si>
  <si>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</si>
  <si>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</si>
  <si>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</si>
  <si>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</si>
  <si>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</si>
  <si>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</si>
  <si>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</si>
  <si>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</si>
  <si>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</si>
  <si>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</si>
  <si>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</si>
  <si>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</si>
  <si>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</si>
  <si>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</si>
  <si>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</si>
  <si>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</si>
  <si>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</si>
  <si>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</si>
  <si>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</si>
  <si>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</si>
  <si>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</si>
  <si>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</si>
  <si>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</si>
  <si>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</si>
  <si>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</si>
  <si>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</si>
  <si>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</si>
  <si>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</si>
  <si>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</si>
  <si>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</si>
  <si>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</si>
  <si>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</si>
  <si>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</si>
  <si>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</si>
  <si>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</si>
  <si>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</si>
  <si>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</si>
  <si>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</si>
  <si>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</si>
  <si>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</si>
  <si>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</si>
  <si>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</si>
  <si>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</si>
  <si>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</si>
  <si>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</si>
  <si>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</si>
  <si>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</si>
  <si>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</si>
  <si>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</si>
  <si>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</si>
  <si>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</si>
  <si>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</si>
  <si>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</si>
  <si>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</si>
  <si>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</si>
  <si>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</si>
  <si>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</si>
  <si>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</si>
  <si>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</si>
  <si>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</si>
  <si>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</si>
  <si>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</si>
  <si>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</si>
  <si>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</si>
  <si>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</si>
  <si>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</si>
  <si>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</si>
  <si>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</si>
  <si>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</si>
  <si>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</si>
  <si>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</si>
  <si>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</si>
  <si>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</si>
  <si>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</si>
  <si>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</si>
  <si>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</si>
  <si>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</si>
  <si>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</si>
  <si>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</si>
  <si>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</si>
  <si>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</si>
  <si>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</si>
  <si>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</si>
  <si>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</si>
  <si>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</si>
  <si>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</si>
  <si>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</si>
  <si>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</si>
  <si>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Holiday City-Berkeley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</si>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</sst>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13884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13884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5514</v>
      </c>
      <c r="C9" s="151">
        <f>(B9/$B$7)*100</f>
        <v>39.71477960242005</v>
      </c>
      <c r="D9" s="152"/>
      <c r="E9" s="152" t="s">
        <v>124</v>
      </c>
      <c r="F9" s="150">
        <v>151</v>
      </c>
      <c r="G9" s="153">
        <f t="shared" si="0"/>
        <v>1.087582829155863</v>
      </c>
    </row>
    <row r="10" spans="1:7" ht="12.75">
      <c r="A10" s="149" t="s">
        <v>125</v>
      </c>
      <c r="B10" s="150">
        <v>8370</v>
      </c>
      <c r="C10" s="151">
        <f>(B10/$B$7)*100</f>
        <v>60.285220397579955</v>
      </c>
      <c r="D10" s="152"/>
      <c r="E10" s="152" t="s">
        <v>126</v>
      </c>
      <c r="F10" s="150">
        <v>9</v>
      </c>
      <c r="G10" s="153">
        <f t="shared" si="0"/>
        <v>0.06482281763180639</v>
      </c>
    </row>
    <row r="11" spans="1:7" ht="12.75">
      <c r="A11" s="149"/>
      <c r="B11" s="150"/>
      <c r="C11" s="151"/>
      <c r="D11" s="152"/>
      <c r="E11" s="152" t="s">
        <v>127</v>
      </c>
      <c r="F11" s="150">
        <v>65</v>
      </c>
      <c r="G11" s="153">
        <f t="shared" si="0"/>
        <v>0.4681647940074906</v>
      </c>
    </row>
    <row r="12" spans="1:7" ht="12.75">
      <c r="A12" s="149" t="s">
        <v>128</v>
      </c>
      <c r="B12" s="150">
        <v>9</v>
      </c>
      <c r="C12" s="151">
        <f aca="true" t="shared" si="1" ref="C12:C24">B12*100/B$7</f>
        <v>0.06482281763180639</v>
      </c>
      <c r="D12" s="152"/>
      <c r="E12" s="152" t="s">
        <v>129</v>
      </c>
      <c r="F12" s="150">
        <v>19</v>
      </c>
      <c r="G12" s="153">
        <f t="shared" si="0"/>
        <v>0.13684817055603574</v>
      </c>
    </row>
    <row r="13" spans="1:7" ht="12.75">
      <c r="A13" s="149" t="s">
        <v>130</v>
      </c>
      <c r="B13" s="150">
        <v>5</v>
      </c>
      <c r="C13" s="151">
        <f t="shared" si="1"/>
        <v>0.036012676462114666</v>
      </c>
      <c r="D13" s="152"/>
      <c r="E13" s="152" t="s">
        <v>131</v>
      </c>
      <c r="F13" s="150">
        <v>58</v>
      </c>
      <c r="G13" s="153">
        <f t="shared" si="0"/>
        <v>0.4177470469605301</v>
      </c>
    </row>
    <row r="14" spans="1:7" ht="12.75">
      <c r="A14" s="149" t="s">
        <v>132</v>
      </c>
      <c r="B14" s="150">
        <v>2</v>
      </c>
      <c r="C14" s="151">
        <f t="shared" si="1"/>
        <v>0.014405070584845865</v>
      </c>
      <c r="D14" s="152"/>
      <c r="E14" s="152" t="s">
        <v>133</v>
      </c>
      <c r="F14" s="150">
        <v>13733</v>
      </c>
      <c r="G14" s="153">
        <f t="shared" si="0"/>
        <v>98.91241717084414</v>
      </c>
    </row>
    <row r="15" spans="1:7" ht="12.75">
      <c r="A15" s="149" t="s">
        <v>134</v>
      </c>
      <c r="B15" s="150">
        <v>10</v>
      </c>
      <c r="C15" s="151">
        <f t="shared" si="1"/>
        <v>0.07202535292422933</v>
      </c>
      <c r="D15" s="152"/>
      <c r="E15" s="152" t="s">
        <v>135</v>
      </c>
      <c r="F15" s="150">
        <v>13608</v>
      </c>
      <c r="G15" s="153">
        <f t="shared" si="0"/>
        <v>98.01210025929127</v>
      </c>
    </row>
    <row r="16" spans="1:7" ht="12.75">
      <c r="A16" s="149" t="s">
        <v>136</v>
      </c>
      <c r="B16" s="150">
        <v>45</v>
      </c>
      <c r="C16" s="151">
        <f t="shared" si="1"/>
        <v>0.324114088159032</v>
      </c>
      <c r="D16" s="152"/>
      <c r="E16" s="152"/>
      <c r="F16" s="145"/>
      <c r="G16" s="146"/>
    </row>
    <row r="17" spans="1:7" ht="12.75">
      <c r="A17" s="149" t="s">
        <v>137</v>
      </c>
      <c r="B17" s="150">
        <v>99</v>
      </c>
      <c r="C17" s="151">
        <f t="shared" si="1"/>
        <v>0.7130509939498704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197</v>
      </c>
      <c r="C18" s="151">
        <f t="shared" si="1"/>
        <v>1.4188994526073178</v>
      </c>
      <c r="D18" s="152"/>
      <c r="E18" s="143" t="s">
        <v>140</v>
      </c>
      <c r="F18" s="141">
        <v>13884</v>
      </c>
      <c r="G18" s="148">
        <v>100</v>
      </c>
    </row>
    <row r="19" spans="1:7" ht="12.75">
      <c r="A19" s="149" t="s">
        <v>141</v>
      </c>
      <c r="B19" s="150">
        <v>386</v>
      </c>
      <c r="C19" s="151">
        <f t="shared" si="1"/>
        <v>2.780178622875252</v>
      </c>
      <c r="D19" s="152"/>
      <c r="E19" s="152" t="s">
        <v>142</v>
      </c>
      <c r="F19" s="150">
        <v>13583</v>
      </c>
      <c r="G19" s="153">
        <f aca="true" t="shared" si="2" ref="G19:G30">F19*100/F$18</f>
        <v>97.8320368769807</v>
      </c>
    </row>
    <row r="20" spans="1:7" ht="12.75">
      <c r="A20" s="149" t="s">
        <v>143</v>
      </c>
      <c r="B20" s="150">
        <v>523</v>
      </c>
      <c r="C20" s="151">
        <f t="shared" si="1"/>
        <v>3.766925957937194</v>
      </c>
      <c r="D20" s="152"/>
      <c r="E20" s="152" t="s">
        <v>144</v>
      </c>
      <c r="F20" s="150">
        <v>8575</v>
      </c>
      <c r="G20" s="153">
        <f t="shared" si="2"/>
        <v>61.76174013252665</v>
      </c>
    </row>
    <row r="21" spans="1:7" ht="12.75">
      <c r="A21" s="149" t="s">
        <v>145</v>
      </c>
      <c r="B21" s="150">
        <v>980</v>
      </c>
      <c r="C21" s="151">
        <f t="shared" si="1"/>
        <v>7.058484586574474</v>
      </c>
      <c r="D21" s="152"/>
      <c r="E21" s="152" t="s">
        <v>146</v>
      </c>
      <c r="F21" s="150">
        <v>3954</v>
      </c>
      <c r="G21" s="153">
        <f t="shared" si="2"/>
        <v>28.478824546240276</v>
      </c>
    </row>
    <row r="22" spans="1:7" ht="12.75">
      <c r="A22" s="149" t="s">
        <v>147</v>
      </c>
      <c r="B22" s="150">
        <v>4235</v>
      </c>
      <c r="C22" s="151">
        <f t="shared" si="1"/>
        <v>30.50273696341112</v>
      </c>
      <c r="D22" s="152"/>
      <c r="E22" s="152" t="s">
        <v>148</v>
      </c>
      <c r="F22" s="150">
        <v>485</v>
      </c>
      <c r="G22" s="153">
        <f t="shared" si="2"/>
        <v>3.4932296168251225</v>
      </c>
    </row>
    <row r="23" spans="1:7" ht="12.75">
      <c r="A23" s="149" t="s">
        <v>149</v>
      </c>
      <c r="B23" s="150">
        <v>5720</v>
      </c>
      <c r="C23" s="151">
        <f t="shared" si="1"/>
        <v>41.19850187265918</v>
      </c>
      <c r="D23" s="152"/>
      <c r="E23" s="152" t="s">
        <v>150</v>
      </c>
      <c r="F23" s="150">
        <v>6</v>
      </c>
      <c r="G23" s="153">
        <f t="shared" si="2"/>
        <v>0.043215211754537596</v>
      </c>
    </row>
    <row r="24" spans="1:7" ht="12.75">
      <c r="A24" s="149" t="s">
        <v>151</v>
      </c>
      <c r="B24" s="150">
        <v>1673</v>
      </c>
      <c r="C24" s="151">
        <f t="shared" si="1"/>
        <v>12.049841544223566</v>
      </c>
      <c r="D24" s="152"/>
      <c r="E24" s="152" t="s">
        <v>152</v>
      </c>
      <c r="F24" s="150">
        <v>356</v>
      </c>
      <c r="G24" s="153">
        <f t="shared" si="2"/>
        <v>2.5641025641025643</v>
      </c>
    </row>
    <row r="25" spans="1:7" ht="12.75">
      <c r="A25" s="149"/>
      <c r="B25" s="145"/>
      <c r="C25" s="154"/>
      <c r="D25" s="152"/>
      <c r="E25" s="152" t="s">
        <v>153</v>
      </c>
      <c r="F25" s="150">
        <v>10</v>
      </c>
      <c r="G25" s="153">
        <f t="shared" si="2"/>
        <v>0.07202535292422933</v>
      </c>
    </row>
    <row r="26" spans="1:7" ht="12.75">
      <c r="A26" s="149" t="s">
        <v>154</v>
      </c>
      <c r="B26" s="155">
        <v>75.8</v>
      </c>
      <c r="C26" s="156" t="s">
        <v>420</v>
      </c>
      <c r="D26" s="152"/>
      <c r="E26" s="157" t="s">
        <v>155</v>
      </c>
      <c r="F26" s="150">
        <v>213</v>
      </c>
      <c r="G26" s="153">
        <f t="shared" si="2"/>
        <v>1.5341400172860846</v>
      </c>
    </row>
    <row r="27" spans="1:7" ht="12.75">
      <c r="A27" s="149"/>
      <c r="B27" s="145"/>
      <c r="C27" s="154"/>
      <c r="D27" s="152"/>
      <c r="E27" s="158" t="s">
        <v>156</v>
      </c>
      <c r="F27" s="150">
        <v>110</v>
      </c>
      <c r="G27" s="153">
        <f t="shared" si="2"/>
        <v>0.7922788821665226</v>
      </c>
    </row>
    <row r="28" spans="1:7" ht="12.75">
      <c r="A28" s="149" t="s">
        <v>421</v>
      </c>
      <c r="B28" s="150">
        <v>13865</v>
      </c>
      <c r="C28" s="151">
        <f aca="true" t="shared" si="3" ref="C28:C35">B28*100/B$7</f>
        <v>99.86315182944396</v>
      </c>
      <c r="D28" s="152"/>
      <c r="E28" s="152" t="s">
        <v>157</v>
      </c>
      <c r="F28" s="150">
        <v>301</v>
      </c>
      <c r="G28" s="153">
        <f t="shared" si="2"/>
        <v>2.1679631230193026</v>
      </c>
    </row>
    <row r="29" spans="1:7" ht="12.75">
      <c r="A29" s="149" t="s">
        <v>158</v>
      </c>
      <c r="B29" s="150">
        <v>5501</v>
      </c>
      <c r="C29" s="151">
        <f t="shared" si="3"/>
        <v>39.62114664361855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8364</v>
      </c>
      <c r="C30" s="151">
        <f t="shared" si="3"/>
        <v>60.24200518582541</v>
      </c>
      <c r="D30" s="152"/>
      <c r="E30" s="152" t="s">
        <v>161</v>
      </c>
      <c r="F30" s="150">
        <v>301</v>
      </c>
      <c r="G30" s="153">
        <f t="shared" si="2"/>
        <v>2.1679631230193026</v>
      </c>
    </row>
    <row r="31" spans="1:7" ht="12.75">
      <c r="A31" s="149" t="s">
        <v>162</v>
      </c>
      <c r="B31" s="150">
        <v>13852</v>
      </c>
      <c r="C31" s="151">
        <f t="shared" si="3"/>
        <v>99.76951887064247</v>
      </c>
      <c r="D31" s="152"/>
      <c r="E31" s="152"/>
      <c r="F31" s="145"/>
      <c r="G31" s="146"/>
    </row>
    <row r="32" spans="1:7" ht="12.75">
      <c r="A32" s="149" t="s">
        <v>163</v>
      </c>
      <c r="B32" s="150">
        <v>12279</v>
      </c>
      <c r="C32" s="151">
        <f t="shared" si="3"/>
        <v>88.43993085566119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11628</v>
      </c>
      <c r="C33" s="151">
        <f t="shared" si="3"/>
        <v>83.75108038029386</v>
      </c>
      <c r="D33" s="152"/>
      <c r="E33" s="143" t="s">
        <v>166</v>
      </c>
      <c r="F33" s="141">
        <v>8575</v>
      </c>
      <c r="G33" s="148">
        <v>100</v>
      </c>
    </row>
    <row r="34" spans="1:7" ht="12.75">
      <c r="A34" s="149" t="s">
        <v>158</v>
      </c>
      <c r="B34" s="150">
        <v>4644</v>
      </c>
      <c r="C34" s="151">
        <f t="shared" si="3"/>
        <v>33.4485738980121</v>
      </c>
      <c r="D34" s="152"/>
      <c r="E34" s="152" t="s">
        <v>167</v>
      </c>
      <c r="F34" s="150">
        <v>4433</v>
      </c>
      <c r="G34" s="153">
        <f aca="true" t="shared" si="4" ref="G34:G42">F34*100/F$33</f>
        <v>51.69679300291545</v>
      </c>
    </row>
    <row r="35" spans="1:7" ht="12.75">
      <c r="A35" s="149" t="s">
        <v>160</v>
      </c>
      <c r="B35" s="150">
        <v>6984</v>
      </c>
      <c r="C35" s="151">
        <f t="shared" si="3"/>
        <v>50.302506482281764</v>
      </c>
      <c r="D35" s="152"/>
      <c r="E35" s="152" t="s">
        <v>168</v>
      </c>
      <c r="F35" s="150">
        <v>6</v>
      </c>
      <c r="G35" s="153">
        <f t="shared" si="4"/>
        <v>0.06997084548104957</v>
      </c>
    </row>
    <row r="36" spans="1:7" ht="12.75">
      <c r="A36" s="149"/>
      <c r="B36" s="145"/>
      <c r="C36" s="154"/>
      <c r="D36" s="152"/>
      <c r="E36" s="152" t="s">
        <v>169</v>
      </c>
      <c r="F36" s="150">
        <v>3954</v>
      </c>
      <c r="G36" s="153">
        <f t="shared" si="4"/>
        <v>46.11078717201166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4</v>
      </c>
      <c r="G37" s="153">
        <f t="shared" si="4"/>
        <v>0.04664723032069971</v>
      </c>
    </row>
    <row r="38" spans="1:7" ht="12.75">
      <c r="A38" s="161" t="s">
        <v>171</v>
      </c>
      <c r="B38" s="150">
        <v>13835</v>
      </c>
      <c r="C38" s="151">
        <f aca="true" t="shared" si="5" ref="C38:C56">B38*100/B$7</f>
        <v>99.64707577067128</v>
      </c>
      <c r="D38" s="152"/>
      <c r="E38" s="152" t="s">
        <v>172</v>
      </c>
      <c r="F38" s="150">
        <v>400</v>
      </c>
      <c r="G38" s="153">
        <f t="shared" si="4"/>
        <v>4.664723032069971</v>
      </c>
    </row>
    <row r="39" spans="1:7" ht="12.75">
      <c r="A39" s="149" t="s">
        <v>173</v>
      </c>
      <c r="B39" s="150">
        <v>13741</v>
      </c>
      <c r="C39" s="151">
        <f t="shared" si="5"/>
        <v>98.97003745318352</v>
      </c>
      <c r="D39" s="152"/>
      <c r="E39" s="152" t="s">
        <v>168</v>
      </c>
      <c r="F39" s="150">
        <v>1</v>
      </c>
      <c r="G39" s="153">
        <f t="shared" si="4"/>
        <v>0.011661807580174927</v>
      </c>
    </row>
    <row r="40" spans="1:7" ht="12.75">
      <c r="A40" s="149" t="s">
        <v>174</v>
      </c>
      <c r="B40" s="150">
        <v>53</v>
      </c>
      <c r="C40" s="151">
        <f t="shared" si="5"/>
        <v>0.38173437049841547</v>
      </c>
      <c r="D40" s="152"/>
      <c r="E40" s="152" t="s">
        <v>175</v>
      </c>
      <c r="F40" s="150">
        <v>4142</v>
      </c>
      <c r="G40" s="153">
        <f t="shared" si="4"/>
        <v>48.30320699708455</v>
      </c>
    </row>
    <row r="41" spans="1:7" ht="12.75">
      <c r="A41" s="149" t="s">
        <v>176</v>
      </c>
      <c r="B41" s="150">
        <v>1</v>
      </c>
      <c r="C41" s="151">
        <f t="shared" si="5"/>
        <v>0.007202535292422933</v>
      </c>
      <c r="D41" s="152"/>
      <c r="E41" s="152" t="s">
        <v>177</v>
      </c>
      <c r="F41" s="150">
        <v>3971</v>
      </c>
      <c r="G41" s="153">
        <f t="shared" si="4"/>
        <v>46.309037900874635</v>
      </c>
    </row>
    <row r="42" spans="1:7" ht="12.75">
      <c r="A42" s="149" t="s">
        <v>178</v>
      </c>
      <c r="B42" s="150">
        <v>31</v>
      </c>
      <c r="C42" s="151">
        <f t="shared" si="5"/>
        <v>0.2232785940651109</v>
      </c>
      <c r="D42" s="152"/>
      <c r="E42" s="152" t="s">
        <v>179</v>
      </c>
      <c r="F42" s="150">
        <v>3639</v>
      </c>
      <c r="G42" s="153">
        <f t="shared" si="4"/>
        <v>42.43731778425656</v>
      </c>
    </row>
    <row r="43" spans="1:7" ht="12.75">
      <c r="A43" s="149" t="s">
        <v>180</v>
      </c>
      <c r="B43" s="150">
        <v>2</v>
      </c>
      <c r="C43" s="151">
        <f t="shared" si="5"/>
        <v>0.014405070584845865</v>
      </c>
      <c r="D43" s="152"/>
      <c r="E43" s="152"/>
      <c r="F43" s="145"/>
      <c r="G43" s="146"/>
    </row>
    <row r="44" spans="1:7" ht="12.75">
      <c r="A44" s="149" t="s">
        <v>181</v>
      </c>
      <c r="B44" s="150">
        <v>6</v>
      </c>
      <c r="C44" s="151">
        <f t="shared" si="5"/>
        <v>0.043215211754537596</v>
      </c>
      <c r="D44" s="152"/>
      <c r="E44" s="152" t="s">
        <v>182</v>
      </c>
      <c r="F44" s="150">
        <v>18</v>
      </c>
      <c r="G44" s="162">
        <f>F44*100/F33</f>
        <v>0.2099125364431487</v>
      </c>
    </row>
    <row r="45" spans="1:7" ht="12.75">
      <c r="A45" s="149" t="s">
        <v>183</v>
      </c>
      <c r="B45" s="150">
        <v>9</v>
      </c>
      <c r="C45" s="151">
        <f t="shared" si="5"/>
        <v>0.06482281763180639</v>
      </c>
      <c r="D45" s="152"/>
      <c r="E45" s="152" t="s">
        <v>184</v>
      </c>
      <c r="F45" s="150">
        <v>7832</v>
      </c>
      <c r="G45" s="162">
        <f>F45*100/F33</f>
        <v>91.33527696793003</v>
      </c>
    </row>
    <row r="46" spans="1:7" ht="12.75">
      <c r="A46" s="149" t="s">
        <v>185</v>
      </c>
      <c r="B46" s="150">
        <v>7</v>
      </c>
      <c r="C46" s="151">
        <f t="shared" si="5"/>
        <v>0.05041774704696053</v>
      </c>
      <c r="D46" s="152"/>
      <c r="E46" s="152"/>
      <c r="F46" s="145"/>
      <c r="G46" s="146"/>
    </row>
    <row r="47" spans="1:7" ht="12.75">
      <c r="A47" s="149" t="s">
        <v>186</v>
      </c>
      <c r="B47" s="150">
        <v>5</v>
      </c>
      <c r="C47" s="151">
        <f t="shared" si="5"/>
        <v>0.036012676462114666</v>
      </c>
      <c r="D47" s="152"/>
      <c r="E47" s="152" t="s">
        <v>187</v>
      </c>
      <c r="F47" s="163">
        <v>1.58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2.08</v>
      </c>
      <c r="G48" s="164" t="s">
        <v>420</v>
      </c>
    </row>
    <row r="49" spans="1:7" ht="14.25">
      <c r="A49" s="149" t="s">
        <v>190</v>
      </c>
      <c r="B49" s="150">
        <v>2</v>
      </c>
      <c r="C49" s="151">
        <f t="shared" si="5"/>
        <v>0.014405070584845865</v>
      </c>
      <c r="D49" s="152"/>
      <c r="E49" s="152"/>
      <c r="F49" s="145"/>
      <c r="G49" s="146"/>
    </row>
    <row r="50" spans="1:7" ht="12.75">
      <c r="A50" s="149" t="s">
        <v>191</v>
      </c>
      <c r="B50" s="150">
        <v>2</v>
      </c>
      <c r="C50" s="151">
        <f t="shared" si="5"/>
        <v>0.014405070584845865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1</v>
      </c>
      <c r="C51" s="151">
        <f t="shared" si="5"/>
        <v>0.007202535292422933</v>
      </c>
      <c r="D51" s="152"/>
      <c r="E51" s="143" t="s">
        <v>194</v>
      </c>
      <c r="F51" s="141">
        <v>9015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8575</v>
      </c>
      <c r="G52" s="153">
        <f>F52*100/F$51</f>
        <v>95.11924570160843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440</v>
      </c>
      <c r="G53" s="153">
        <f>F53*100/F$51</f>
        <v>4.88075429839157</v>
      </c>
    </row>
    <row r="54" spans="1:7" ht="14.25">
      <c r="A54" s="149" t="s">
        <v>199</v>
      </c>
      <c r="B54" s="150">
        <v>1</v>
      </c>
      <c r="C54" s="151">
        <f t="shared" si="5"/>
        <v>0.007202535292422933</v>
      </c>
      <c r="D54" s="152"/>
      <c r="E54" s="152" t="s">
        <v>200</v>
      </c>
      <c r="F54" s="150">
        <v>96</v>
      </c>
      <c r="G54" s="153">
        <f>F54*100/F$51</f>
        <v>1.064891846921797</v>
      </c>
    </row>
    <row r="55" spans="1:7" ht="12.75">
      <c r="A55" s="149" t="s">
        <v>201</v>
      </c>
      <c r="B55" s="150">
        <v>7</v>
      </c>
      <c r="C55" s="151">
        <f t="shared" si="5"/>
        <v>0.05041774704696053</v>
      </c>
      <c r="D55" s="152"/>
      <c r="E55" s="152"/>
      <c r="F55" s="145"/>
      <c r="G55" s="146"/>
    </row>
    <row r="56" spans="1:7" ht="12.75">
      <c r="A56" s="149" t="s">
        <v>202</v>
      </c>
      <c r="B56" s="165">
        <v>49</v>
      </c>
      <c r="C56" s="166">
        <f t="shared" si="5"/>
        <v>0.3529242293287237</v>
      </c>
      <c r="D56" s="152"/>
      <c r="E56" s="152" t="s">
        <v>203</v>
      </c>
      <c r="F56" s="167">
        <v>1.8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0.3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13787</v>
      </c>
      <c r="C60" s="166">
        <f>B60*100/B7</f>
        <v>99.30135407663498</v>
      </c>
      <c r="D60" s="152"/>
      <c r="E60" s="143" t="s">
        <v>209</v>
      </c>
      <c r="F60" s="141">
        <v>8575</v>
      </c>
      <c r="G60" s="148">
        <v>100</v>
      </c>
    </row>
    <row r="61" spans="1:7" ht="12.75">
      <c r="A61" s="149" t="s">
        <v>210</v>
      </c>
      <c r="B61" s="165">
        <v>59</v>
      </c>
      <c r="C61" s="166">
        <f>B61*100/B7</f>
        <v>0.42494958225295304</v>
      </c>
      <c r="D61" s="152"/>
      <c r="E61" s="152" t="s">
        <v>211</v>
      </c>
      <c r="F61" s="170">
        <v>8283</v>
      </c>
      <c r="G61" s="153">
        <f>F61*100/F$60</f>
        <v>96.59475218658892</v>
      </c>
    </row>
    <row r="62" spans="1:7" ht="12.75">
      <c r="A62" s="149" t="s">
        <v>212</v>
      </c>
      <c r="B62" s="165">
        <v>16</v>
      </c>
      <c r="C62" s="166">
        <f>B62*100/B7</f>
        <v>0.11524056467876692</v>
      </c>
      <c r="D62" s="152"/>
      <c r="E62" s="152" t="s">
        <v>213</v>
      </c>
      <c r="F62" s="170">
        <v>292</v>
      </c>
      <c r="G62" s="153">
        <f>F62*100/F$60</f>
        <v>3.4052478134110786</v>
      </c>
    </row>
    <row r="63" spans="1:7" ht="12.75">
      <c r="A63" s="149" t="s">
        <v>214</v>
      </c>
      <c r="B63" s="165">
        <v>39</v>
      </c>
      <c r="C63" s="166">
        <f>B63*100/B7</f>
        <v>0.2808988764044944</v>
      </c>
      <c r="D63" s="152"/>
      <c r="E63" s="152"/>
      <c r="F63" s="145"/>
      <c r="G63" s="146"/>
    </row>
    <row r="64" spans="1:7" ht="12.75">
      <c r="A64" s="149" t="s">
        <v>215</v>
      </c>
      <c r="B64" s="165">
        <v>4</v>
      </c>
      <c r="C64" s="166">
        <f>B64*100/B7</f>
        <v>0.02881014116969173</v>
      </c>
      <c r="D64" s="152"/>
      <c r="E64" s="152" t="s">
        <v>216</v>
      </c>
      <c r="F64" s="163">
        <v>1.59</v>
      </c>
      <c r="G64" s="164" t="s">
        <v>420</v>
      </c>
    </row>
    <row r="65" spans="1:7" ht="13.5" thickBot="1">
      <c r="A65" s="171" t="s">
        <v>217</v>
      </c>
      <c r="B65" s="172">
        <v>30</v>
      </c>
      <c r="C65" s="173">
        <f>B65*100/B7</f>
        <v>0.21607605877268798</v>
      </c>
      <c r="D65" s="174"/>
      <c r="E65" s="174" t="s">
        <v>218</v>
      </c>
      <c r="F65" s="175">
        <v>1.54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13907</v>
      </c>
      <c r="G9" s="33">
        <f>(F9/$F$9)*100</f>
        <v>100</v>
      </c>
    </row>
    <row r="10" spans="1:7" ht="12.75">
      <c r="A10" s="29" t="s">
        <v>428</v>
      </c>
      <c r="B10" s="93">
        <v>186</v>
      </c>
      <c r="C10" s="33">
        <f aca="true" t="shared" si="0" ref="C10:C15">(B10/$B$10)*100</f>
        <v>100</v>
      </c>
      <c r="E10" s="34" t="s">
        <v>429</v>
      </c>
      <c r="F10" s="97">
        <v>12710</v>
      </c>
      <c r="G10" s="84">
        <f aca="true" t="shared" si="1" ref="G10:G16">(F10/$F$9)*100</f>
        <v>91.39282375781981</v>
      </c>
    </row>
    <row r="11" spans="1:8" ht="12.75">
      <c r="A11" s="36" t="s">
        <v>430</v>
      </c>
      <c r="B11" s="98">
        <v>0</v>
      </c>
      <c r="C11" s="35">
        <f t="shared" si="0"/>
        <v>0</v>
      </c>
      <c r="E11" s="34" t="s">
        <v>431</v>
      </c>
      <c r="F11" s="97">
        <v>12582</v>
      </c>
      <c r="G11" s="84">
        <f t="shared" si="1"/>
        <v>90.47242395915725</v>
      </c>
      <c r="H11" s="15" t="s">
        <v>409</v>
      </c>
    </row>
    <row r="12" spans="1:8" ht="12.75">
      <c r="A12" s="36" t="s">
        <v>432</v>
      </c>
      <c r="B12" s="98">
        <v>0</v>
      </c>
      <c r="C12" s="35">
        <f t="shared" si="0"/>
        <v>0</v>
      </c>
      <c r="E12" s="34" t="s">
        <v>433</v>
      </c>
      <c r="F12" s="97">
        <v>7686</v>
      </c>
      <c r="G12" s="84">
        <f t="shared" si="1"/>
        <v>55.26713166031495</v>
      </c>
      <c r="H12" s="15" t="s">
        <v>409</v>
      </c>
    </row>
    <row r="13" spans="1:7" ht="12.75">
      <c r="A13" s="36" t="s">
        <v>434</v>
      </c>
      <c r="B13" s="98">
        <v>30</v>
      </c>
      <c r="C13" s="35">
        <f t="shared" si="0"/>
        <v>16.129032258064516</v>
      </c>
      <c r="E13" s="34" t="s">
        <v>435</v>
      </c>
      <c r="F13" s="97">
        <v>4896</v>
      </c>
      <c r="G13" s="84">
        <f t="shared" si="1"/>
        <v>35.20529229884231</v>
      </c>
    </row>
    <row r="14" spans="1:7" ht="12.75">
      <c r="A14" s="36" t="s">
        <v>436</v>
      </c>
      <c r="B14" s="98">
        <v>97</v>
      </c>
      <c r="C14" s="35">
        <f t="shared" si="0"/>
        <v>52.1505376344086</v>
      </c>
      <c r="E14" s="34" t="s">
        <v>325</v>
      </c>
      <c r="F14" s="97">
        <v>128</v>
      </c>
      <c r="G14" s="84">
        <f t="shared" si="1"/>
        <v>0.9203997986625442</v>
      </c>
    </row>
    <row r="15" spans="1:7" ht="12.75">
      <c r="A15" s="36" t="s">
        <v>46</v>
      </c>
      <c r="B15" s="97">
        <v>59</v>
      </c>
      <c r="C15" s="35">
        <f t="shared" si="0"/>
        <v>31.72043010752688</v>
      </c>
      <c r="E15" s="34" t="s">
        <v>0</v>
      </c>
      <c r="F15" s="97">
        <v>1197</v>
      </c>
      <c r="G15" s="84">
        <f t="shared" si="1"/>
        <v>8.607176242180197</v>
      </c>
    </row>
    <row r="16" spans="1:7" ht="12.75">
      <c r="A16" s="36"/>
      <c r="B16" s="93" t="s">
        <v>409</v>
      </c>
      <c r="C16" s="10"/>
      <c r="E16" s="34" t="s">
        <v>1</v>
      </c>
      <c r="F16" s="98">
        <v>18</v>
      </c>
      <c r="G16" s="84">
        <f t="shared" si="1"/>
        <v>0.12943122168692026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1079</v>
      </c>
      <c r="G17" s="84">
        <f>(F17/$F$9)*100</f>
        <v>7.758682677788165</v>
      </c>
    </row>
    <row r="18" spans="1:7" ht="12.75">
      <c r="A18" s="29" t="s">
        <v>4</v>
      </c>
      <c r="B18" s="93">
        <v>13833</v>
      </c>
      <c r="C18" s="33">
        <f>(B18/$B$18)*100</f>
        <v>100</v>
      </c>
      <c r="E18" s="34" t="s">
        <v>5</v>
      </c>
      <c r="F18" s="97">
        <v>118</v>
      </c>
      <c r="G18" s="84">
        <f>(F18/$F$9)*100</f>
        <v>0.8484935643920327</v>
      </c>
    </row>
    <row r="19" spans="1:7" ht="12.75">
      <c r="A19" s="36" t="s">
        <v>6</v>
      </c>
      <c r="B19" s="97">
        <v>1481</v>
      </c>
      <c r="C19" s="84">
        <f aca="true" t="shared" si="2" ref="C19:C25">(B19/$B$18)*100</f>
        <v>10.706282079086243</v>
      </c>
      <c r="E19" s="34"/>
      <c r="F19" s="97" t="s">
        <v>409</v>
      </c>
      <c r="G19" s="84"/>
    </row>
    <row r="20" spans="1:7" ht="12.75">
      <c r="A20" s="36" t="s">
        <v>7</v>
      </c>
      <c r="B20" s="97">
        <v>3567</v>
      </c>
      <c r="C20" s="84">
        <f t="shared" si="2"/>
        <v>25.78616352201258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6034</v>
      </c>
      <c r="C21" s="84">
        <f t="shared" si="2"/>
        <v>43.62032820067954</v>
      </c>
      <c r="E21" s="38" t="s">
        <v>326</v>
      </c>
      <c r="F21" s="80">
        <v>1197</v>
      </c>
      <c r="G21" s="33">
        <f>(F21/$F$21)*100</f>
        <v>100</v>
      </c>
    </row>
    <row r="22" spans="1:7" ht="12.75">
      <c r="A22" s="36" t="s">
        <v>24</v>
      </c>
      <c r="B22" s="97">
        <v>1557</v>
      </c>
      <c r="C22" s="84">
        <f t="shared" si="2"/>
        <v>11.25569290826285</v>
      </c>
      <c r="E22" s="34" t="s">
        <v>25</v>
      </c>
      <c r="F22" s="97">
        <v>1094</v>
      </c>
      <c r="G22" s="84">
        <f aca="true" t="shared" si="3" ref="G22:G27">(F22/$F$21)*100</f>
        <v>91.39515455304928</v>
      </c>
    </row>
    <row r="23" spans="1:7" ht="12.75">
      <c r="A23" s="36" t="s">
        <v>26</v>
      </c>
      <c r="B23" s="97">
        <v>224</v>
      </c>
      <c r="C23" s="84">
        <f t="shared" si="2"/>
        <v>1.6193161280994721</v>
      </c>
      <c r="E23" s="34" t="s">
        <v>27</v>
      </c>
      <c r="F23" s="97">
        <v>39</v>
      </c>
      <c r="G23" s="84">
        <f t="shared" si="3"/>
        <v>3.258145363408521</v>
      </c>
    </row>
    <row r="24" spans="1:7" ht="12.75">
      <c r="A24" s="36" t="s">
        <v>28</v>
      </c>
      <c r="B24" s="97">
        <v>643</v>
      </c>
      <c r="C24" s="84">
        <f t="shared" si="2"/>
        <v>4.648304778428396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327</v>
      </c>
      <c r="C25" s="84">
        <f t="shared" si="2"/>
        <v>2.363912383430926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20</v>
      </c>
      <c r="G26" s="84">
        <f t="shared" si="3"/>
        <v>1.670843776106934</v>
      </c>
    </row>
    <row r="27" spans="1:7" ht="12.75">
      <c r="A27" s="36" t="s">
        <v>33</v>
      </c>
      <c r="B27" s="108">
        <v>63.5</v>
      </c>
      <c r="C27" s="37" t="s">
        <v>420</v>
      </c>
      <c r="E27" s="34" t="s">
        <v>34</v>
      </c>
      <c r="F27" s="97">
        <v>44</v>
      </c>
      <c r="G27" s="84">
        <f t="shared" si="3"/>
        <v>3.6758563074352546</v>
      </c>
    </row>
    <row r="28" spans="1:7" ht="12.75">
      <c r="A28" s="36" t="s">
        <v>35</v>
      </c>
      <c r="B28" s="108">
        <v>7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13896</v>
      </c>
      <c r="G30" s="33">
        <f>(F30/$F$30)*100</f>
        <v>100</v>
      </c>
      <c r="J30" s="39"/>
    </row>
    <row r="31" spans="1:10" ht="12.75">
      <c r="A31" s="95" t="s">
        <v>18</v>
      </c>
      <c r="B31" s="93">
        <v>13875</v>
      </c>
      <c r="C31" s="33">
        <f>(B31/$B$31)*100</f>
        <v>100</v>
      </c>
      <c r="E31" s="34" t="s">
        <v>39</v>
      </c>
      <c r="F31" s="97">
        <v>12335</v>
      </c>
      <c r="G31" s="101">
        <f>(F31/$F$30)*100</f>
        <v>88.76655152561888</v>
      </c>
      <c r="J31" s="39"/>
    </row>
    <row r="32" spans="1:10" ht="12.75">
      <c r="A32" s="36" t="s">
        <v>40</v>
      </c>
      <c r="B32" s="97">
        <v>868</v>
      </c>
      <c r="C32" s="10">
        <f>(B32/$B$31)*100</f>
        <v>6.255855855855856</v>
      </c>
      <c r="E32" s="34" t="s">
        <v>41</v>
      </c>
      <c r="F32" s="97">
        <v>1561</v>
      </c>
      <c r="G32" s="101">
        <f aca="true" t="shared" si="4" ref="G32:G39">(F32/$F$30)*100</f>
        <v>11.233448474381117</v>
      </c>
      <c r="J32" s="39"/>
    </row>
    <row r="33" spans="1:10" ht="12.75">
      <c r="A33" s="36" t="s">
        <v>42</v>
      </c>
      <c r="B33" s="97">
        <v>8397</v>
      </c>
      <c r="C33" s="10">
        <f aca="true" t="shared" si="5" ref="C33:C38">(B33/$B$31)*100</f>
        <v>60.51891891891892</v>
      </c>
      <c r="E33" s="34" t="s">
        <v>43</v>
      </c>
      <c r="F33" s="97">
        <v>471</v>
      </c>
      <c r="G33" s="101">
        <f t="shared" si="4"/>
        <v>3.3894645941278063</v>
      </c>
      <c r="J33" s="39"/>
    </row>
    <row r="34" spans="1:7" ht="12.75">
      <c r="A34" s="36" t="s">
        <v>44</v>
      </c>
      <c r="B34" s="97">
        <v>92</v>
      </c>
      <c r="C34" s="10">
        <f t="shared" si="5"/>
        <v>0.6630630630630631</v>
      </c>
      <c r="E34" s="34" t="s">
        <v>45</v>
      </c>
      <c r="F34" s="97">
        <v>166</v>
      </c>
      <c r="G34" s="101">
        <f t="shared" si="4"/>
        <v>1.1945883707541738</v>
      </c>
    </row>
    <row r="35" spans="1:7" ht="12.75">
      <c r="A35" s="36" t="s">
        <v>47</v>
      </c>
      <c r="B35" s="97">
        <v>3951</v>
      </c>
      <c r="C35" s="10">
        <f t="shared" si="5"/>
        <v>28.475675675675678</v>
      </c>
      <c r="E35" s="34" t="s">
        <v>43</v>
      </c>
      <c r="F35" s="97">
        <v>59</v>
      </c>
      <c r="G35" s="101">
        <f t="shared" si="4"/>
        <v>0.4245826137017847</v>
      </c>
    </row>
    <row r="36" spans="1:7" ht="12.75">
      <c r="A36" s="36" t="s">
        <v>19</v>
      </c>
      <c r="B36" s="97">
        <v>3253</v>
      </c>
      <c r="C36" s="10">
        <f t="shared" si="5"/>
        <v>23.445045045045045</v>
      </c>
      <c r="E36" s="34" t="s">
        <v>49</v>
      </c>
      <c r="F36" s="97">
        <v>1326</v>
      </c>
      <c r="G36" s="101">
        <f t="shared" si="4"/>
        <v>9.54231433506045</v>
      </c>
    </row>
    <row r="37" spans="1:7" ht="12.75">
      <c r="A37" s="36" t="s">
        <v>48</v>
      </c>
      <c r="B37" s="97">
        <v>567</v>
      </c>
      <c r="C37" s="10">
        <f t="shared" si="5"/>
        <v>4.0864864864864865</v>
      </c>
      <c r="E37" s="34" t="s">
        <v>43</v>
      </c>
      <c r="F37" s="97">
        <v>405</v>
      </c>
      <c r="G37" s="101">
        <f t="shared" si="4"/>
        <v>2.9145077720207255</v>
      </c>
    </row>
    <row r="38" spans="1:7" ht="12.75">
      <c r="A38" s="36" t="s">
        <v>19</v>
      </c>
      <c r="B38" s="97">
        <v>438</v>
      </c>
      <c r="C38" s="10">
        <f t="shared" si="5"/>
        <v>3.1567567567567565</v>
      </c>
      <c r="E38" s="34" t="s">
        <v>418</v>
      </c>
      <c r="F38" s="97">
        <v>7</v>
      </c>
      <c r="G38" s="101">
        <f t="shared" si="4"/>
        <v>0.05037420840529648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8</v>
      </c>
      <c r="C42" s="33">
        <f>(B42/$B$42)*100</f>
        <v>100</v>
      </c>
      <c r="E42" s="31" t="s">
        <v>427</v>
      </c>
      <c r="F42" s="80">
        <v>13907</v>
      </c>
      <c r="G42" s="99">
        <f>(F42/$F$42)*100</f>
        <v>100</v>
      </c>
      <c r="I42" s="39"/>
    </row>
    <row r="43" spans="1:7" ht="12.75">
      <c r="A43" s="36" t="s">
        <v>23</v>
      </c>
      <c r="B43" s="98">
        <v>8</v>
      </c>
      <c r="C43" s="102">
        <f>(B43/$B$42)*100</f>
        <v>100</v>
      </c>
      <c r="E43" s="60" t="s">
        <v>327</v>
      </c>
      <c r="F43" s="106">
        <v>14567</v>
      </c>
      <c r="G43" s="107">
        <f aca="true" t="shared" si="6" ref="G43:G71">(F43/$F$42)*100</f>
        <v>104.74581146185373</v>
      </c>
    </row>
    <row r="44" spans="1:7" ht="12.75">
      <c r="A44" s="36"/>
      <c r="B44" s="93" t="s">
        <v>409</v>
      </c>
      <c r="C44" s="10"/>
      <c r="E44" s="1" t="s">
        <v>51</v>
      </c>
      <c r="F44" s="97">
        <v>29</v>
      </c>
      <c r="G44" s="101">
        <f t="shared" si="6"/>
        <v>0.20852807938448265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154</v>
      </c>
      <c r="G45" s="101">
        <f t="shared" si="6"/>
        <v>1.1073560077658733</v>
      </c>
    </row>
    <row r="46" spans="1:7" ht="12.75">
      <c r="A46" s="29" t="s">
        <v>53</v>
      </c>
      <c r="B46" s="93">
        <v>13875</v>
      </c>
      <c r="C46" s="33">
        <f>(B46/$B$46)*100</f>
        <v>100</v>
      </c>
      <c r="E46" s="1" t="s">
        <v>54</v>
      </c>
      <c r="F46" s="97">
        <v>31</v>
      </c>
      <c r="G46" s="101">
        <f t="shared" si="6"/>
        <v>0.2229093262385849</v>
      </c>
    </row>
    <row r="47" spans="1:7" ht="12.75">
      <c r="A47" s="36" t="s">
        <v>55</v>
      </c>
      <c r="B47" s="97">
        <v>3975</v>
      </c>
      <c r="C47" s="10">
        <f>(B47/$B$46)*100</f>
        <v>28.64864864864865</v>
      </c>
      <c r="E47" s="1" t="s">
        <v>56</v>
      </c>
      <c r="F47" s="97">
        <v>214</v>
      </c>
      <c r="G47" s="101">
        <f t="shared" si="6"/>
        <v>1.538793413388941</v>
      </c>
    </row>
    <row r="48" spans="1:7" ht="12.75">
      <c r="A48" s="36"/>
      <c r="B48" s="93" t="s">
        <v>409</v>
      </c>
      <c r="C48" s="10"/>
      <c r="E48" s="1" t="s">
        <v>57</v>
      </c>
      <c r="F48" s="97">
        <v>995</v>
      </c>
      <c r="G48" s="101">
        <f t="shared" si="6"/>
        <v>7.15467030991587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244</v>
      </c>
      <c r="G49" s="101">
        <f t="shared" si="6"/>
        <v>1.7545121162004746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76</v>
      </c>
      <c r="G50" s="101">
        <f t="shared" si="6"/>
        <v>0.5464873804558855</v>
      </c>
    </row>
    <row r="51" spans="1:7" ht="12.75">
      <c r="A51" s="5" t="s">
        <v>60</v>
      </c>
      <c r="B51" s="93">
        <v>42</v>
      </c>
      <c r="C51" s="33">
        <f>(B51/$B$51)*100</f>
        <v>100</v>
      </c>
      <c r="E51" s="1" t="s">
        <v>61</v>
      </c>
      <c r="F51" s="97">
        <v>2167</v>
      </c>
      <c r="G51" s="101">
        <f t="shared" si="6"/>
        <v>15.58208096641979</v>
      </c>
    </row>
    <row r="52" spans="1:7" ht="12.75">
      <c r="A52" s="4" t="s">
        <v>62</v>
      </c>
      <c r="B52" s="98">
        <v>21</v>
      </c>
      <c r="C52" s="10">
        <f>(B52/$B$51)*100</f>
        <v>50</v>
      </c>
      <c r="E52" s="1" t="s">
        <v>63</v>
      </c>
      <c r="F52" s="97">
        <v>56</v>
      </c>
      <c r="G52" s="101">
        <f t="shared" si="6"/>
        <v>0.402674911914863</v>
      </c>
    </row>
    <row r="53" spans="1:7" ht="12.75">
      <c r="A53" s="4"/>
      <c r="B53" s="93" t="s">
        <v>409</v>
      </c>
      <c r="C53" s="10"/>
      <c r="E53" s="1" t="s">
        <v>64</v>
      </c>
      <c r="F53" s="97">
        <v>178</v>
      </c>
      <c r="G53" s="101">
        <f t="shared" si="6"/>
        <v>1.2799309700151003</v>
      </c>
    </row>
    <row r="54" spans="1:7" ht="14.25">
      <c r="A54" s="5" t="s">
        <v>65</v>
      </c>
      <c r="B54" s="93">
        <v>2114</v>
      </c>
      <c r="C54" s="33">
        <f>(B54/$B$54)*100</f>
        <v>100</v>
      </c>
      <c r="E54" s="1" t="s">
        <v>360</v>
      </c>
      <c r="F54" s="97">
        <v>2495</v>
      </c>
      <c r="G54" s="101">
        <f t="shared" si="6"/>
        <v>17.94060545049256</v>
      </c>
    </row>
    <row r="55" spans="1:7" ht="12.75">
      <c r="A55" s="4" t="s">
        <v>62</v>
      </c>
      <c r="B55" s="98">
        <v>597</v>
      </c>
      <c r="C55" s="10">
        <f>(B55/$B$54)*100</f>
        <v>28.240302743614006</v>
      </c>
      <c r="E55" s="1" t="s">
        <v>66</v>
      </c>
      <c r="F55" s="97">
        <v>4195</v>
      </c>
      <c r="G55" s="101">
        <f t="shared" si="6"/>
        <v>30.164665276479468</v>
      </c>
    </row>
    <row r="56" spans="1:7" ht="12.75">
      <c r="A56" s="4" t="s">
        <v>67</v>
      </c>
      <c r="B56" s="177">
        <v>17.8</v>
      </c>
      <c r="C56" s="37" t="s">
        <v>420</v>
      </c>
      <c r="E56" s="1" t="s">
        <v>68</v>
      </c>
      <c r="F56" s="97">
        <v>93</v>
      </c>
      <c r="G56" s="101">
        <f t="shared" si="6"/>
        <v>0.6687279787157546</v>
      </c>
    </row>
    <row r="57" spans="1:7" ht="12.75">
      <c r="A57" s="4" t="s">
        <v>69</v>
      </c>
      <c r="B57" s="98">
        <v>1517</v>
      </c>
      <c r="C57" s="10">
        <f>(B57/$B$54)*100</f>
        <v>71.759697256386</v>
      </c>
      <c r="E57" s="1" t="s">
        <v>70</v>
      </c>
      <c r="F57" s="97">
        <v>106</v>
      </c>
      <c r="G57" s="101">
        <f t="shared" si="6"/>
        <v>0.7622060832674192</v>
      </c>
    </row>
    <row r="58" spans="1:7" ht="12.75">
      <c r="A58" s="4" t="s">
        <v>67</v>
      </c>
      <c r="B58" s="177">
        <v>43.1</v>
      </c>
      <c r="C58" s="37" t="s">
        <v>420</v>
      </c>
      <c r="E58" s="1" t="s">
        <v>71</v>
      </c>
      <c r="F58" s="97">
        <v>1249</v>
      </c>
      <c r="G58" s="101">
        <f t="shared" si="6"/>
        <v>8.981088660386856</v>
      </c>
    </row>
    <row r="59" spans="1:7" ht="12.75">
      <c r="A59" s="4"/>
      <c r="B59" s="93" t="s">
        <v>409</v>
      </c>
      <c r="C59" s="10"/>
      <c r="E59" s="1" t="s">
        <v>72</v>
      </c>
      <c r="F59" s="97">
        <v>17</v>
      </c>
      <c r="G59" s="101">
        <f t="shared" si="6"/>
        <v>0.12224059825986915</v>
      </c>
    </row>
    <row r="60" spans="1:7" ht="12.75">
      <c r="A60" s="5" t="s">
        <v>73</v>
      </c>
      <c r="B60" s="93">
        <v>11740</v>
      </c>
      <c r="C60" s="33">
        <f>(B60/$B$60)*100</f>
        <v>100</v>
      </c>
      <c r="E60" s="1" t="s">
        <v>74</v>
      </c>
      <c r="F60" s="97">
        <v>222</v>
      </c>
      <c r="G60" s="101">
        <f t="shared" si="6"/>
        <v>1.5963184008053497</v>
      </c>
    </row>
    <row r="61" spans="1:7" ht="12.75">
      <c r="A61" s="4" t="s">
        <v>62</v>
      </c>
      <c r="B61" s="97">
        <v>4641</v>
      </c>
      <c r="C61" s="10">
        <f>(B61/$B$60)*100</f>
        <v>39.53151618398637</v>
      </c>
      <c r="E61" s="1" t="s">
        <v>75</v>
      </c>
      <c r="F61" s="97">
        <v>119</v>
      </c>
      <c r="G61" s="101">
        <f t="shared" si="6"/>
        <v>0.8556841878190838</v>
      </c>
    </row>
    <row r="62" spans="1:7" ht="12.75">
      <c r="A62" s="4"/>
      <c r="B62" s="93" t="s">
        <v>409</v>
      </c>
      <c r="C62" s="10"/>
      <c r="E62" s="1" t="s">
        <v>76</v>
      </c>
      <c r="F62" s="97">
        <v>217</v>
      </c>
      <c r="G62" s="101">
        <f t="shared" si="6"/>
        <v>1.5603652836700943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234</v>
      </c>
      <c r="G63" s="101">
        <f t="shared" si="6"/>
        <v>1.6826058819299634</v>
      </c>
    </row>
    <row r="64" spans="1:7" ht="12.75">
      <c r="A64" s="29" t="s">
        <v>79</v>
      </c>
      <c r="B64" s="93">
        <v>13896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9140</v>
      </c>
      <c r="C65" s="10">
        <f>(B65/$B$64)*100</f>
        <v>65.77432354634428</v>
      </c>
      <c r="E65" s="1" t="s">
        <v>81</v>
      </c>
      <c r="F65" s="97">
        <v>90</v>
      </c>
      <c r="G65" s="101">
        <f t="shared" si="6"/>
        <v>0.6471561084346013</v>
      </c>
    </row>
    <row r="66" spans="1:7" ht="12.75">
      <c r="A66" s="4" t="s">
        <v>416</v>
      </c>
      <c r="B66" s="97">
        <v>4741</v>
      </c>
      <c r="C66" s="10">
        <f aca="true" t="shared" si="7" ref="C66:C71">(B66/$B$64)*100</f>
        <v>34.117731721358666</v>
      </c>
      <c r="E66" s="1" t="s">
        <v>82</v>
      </c>
      <c r="F66" s="97">
        <v>33</v>
      </c>
      <c r="G66" s="101">
        <f t="shared" si="6"/>
        <v>0.23729057309268714</v>
      </c>
    </row>
    <row r="67" spans="1:7" ht="12.75">
      <c r="A67" s="4" t="s">
        <v>83</v>
      </c>
      <c r="B67" s="97">
        <v>1545</v>
      </c>
      <c r="C67" s="10">
        <f t="shared" si="7"/>
        <v>11.118307426597582</v>
      </c>
      <c r="E67" s="1" t="s">
        <v>84</v>
      </c>
      <c r="F67" s="97">
        <v>246</v>
      </c>
      <c r="G67" s="101">
        <f t="shared" si="6"/>
        <v>1.768893363054577</v>
      </c>
    </row>
    <row r="68" spans="1:7" ht="12.75">
      <c r="A68" s="4" t="s">
        <v>85</v>
      </c>
      <c r="B68" s="97">
        <v>3196</v>
      </c>
      <c r="C68" s="10">
        <f t="shared" si="7"/>
        <v>22.99942429476108</v>
      </c>
      <c r="E68" s="1" t="s">
        <v>86</v>
      </c>
      <c r="F68" s="97">
        <v>358</v>
      </c>
      <c r="G68" s="101">
        <f t="shared" si="6"/>
        <v>2.5742431868843028</v>
      </c>
    </row>
    <row r="69" spans="1:7" ht="12.75">
      <c r="A69" s="4" t="s">
        <v>87</v>
      </c>
      <c r="B69" s="97">
        <v>2309</v>
      </c>
      <c r="C69" s="10">
        <f t="shared" si="7"/>
        <v>16.61629245826137</v>
      </c>
      <c r="E69" s="1" t="s">
        <v>88</v>
      </c>
      <c r="F69" s="97">
        <v>78</v>
      </c>
      <c r="G69" s="101">
        <f t="shared" si="6"/>
        <v>0.5608686273099878</v>
      </c>
    </row>
    <row r="70" spans="1:7" ht="12.75">
      <c r="A70" s="4" t="s">
        <v>89</v>
      </c>
      <c r="B70" s="97">
        <v>887</v>
      </c>
      <c r="C70" s="10">
        <f t="shared" si="7"/>
        <v>6.383131836499713</v>
      </c>
      <c r="E70" s="1" t="s">
        <v>90</v>
      </c>
      <c r="F70" s="97">
        <v>11</v>
      </c>
      <c r="G70" s="101">
        <f t="shared" si="6"/>
        <v>0.07909685769756238</v>
      </c>
    </row>
    <row r="71" spans="1:7" ht="13.5" thickBot="1">
      <c r="A71" s="7" t="s">
        <v>417</v>
      </c>
      <c r="B71" s="103">
        <v>15</v>
      </c>
      <c r="C71" s="40">
        <f t="shared" si="7"/>
        <v>0.1079447322970639</v>
      </c>
      <c r="D71" s="41"/>
      <c r="E71" s="9" t="s">
        <v>91</v>
      </c>
      <c r="F71" s="103">
        <v>660</v>
      </c>
      <c r="G71" s="104">
        <f t="shared" si="6"/>
        <v>4.745811461853743</v>
      </c>
    </row>
    <row r="72" spans="5:6" ht="13.5" thickTop="1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13875</v>
      </c>
      <c r="C9" s="81">
        <f>(B9/$B$9)*100</f>
        <v>100</v>
      </c>
      <c r="D9" s="65"/>
      <c r="E9" s="79" t="s">
        <v>103</v>
      </c>
      <c r="F9" s="80">
        <v>8569</v>
      </c>
      <c r="G9" s="81">
        <f>(F9/$F$9)*100</f>
        <v>100</v>
      </c>
    </row>
    <row r="10" spans="1:7" ht="12.75">
      <c r="A10" s="82" t="s">
        <v>104</v>
      </c>
      <c r="B10" s="97">
        <v>1601</v>
      </c>
      <c r="C10" s="105">
        <f>(B10/$B$9)*100</f>
        <v>11.53873873873874</v>
      </c>
      <c r="D10" s="65"/>
      <c r="E10" s="78" t="s">
        <v>105</v>
      </c>
      <c r="F10" s="97">
        <v>711</v>
      </c>
      <c r="G10" s="105">
        <f aca="true" t="shared" si="0" ref="G10:G19">(F10/$F$9)*100</f>
        <v>8.297350916092892</v>
      </c>
    </row>
    <row r="11" spans="1:7" ht="12.75">
      <c r="A11" s="82" t="s">
        <v>106</v>
      </c>
      <c r="B11" s="97">
        <v>1601</v>
      </c>
      <c r="C11" s="105">
        <f aca="true" t="shared" si="1" ref="C11:C16">(B11/$B$9)*100</f>
        <v>11.53873873873874</v>
      </c>
      <c r="D11" s="65"/>
      <c r="E11" s="78" t="s">
        <v>107</v>
      </c>
      <c r="F11" s="97">
        <v>1143</v>
      </c>
      <c r="G11" s="105">
        <f t="shared" si="0"/>
        <v>13.338779320807562</v>
      </c>
    </row>
    <row r="12" spans="1:7" ht="12.75">
      <c r="A12" s="82" t="s">
        <v>108</v>
      </c>
      <c r="B12" s="97">
        <v>1135</v>
      </c>
      <c r="C12" s="105">
        <f>(B12/$B$9)*100</f>
        <v>8.18018018018018</v>
      </c>
      <c r="D12" s="65"/>
      <c r="E12" s="78" t="s">
        <v>109</v>
      </c>
      <c r="F12" s="97">
        <v>2020</v>
      </c>
      <c r="G12" s="105">
        <f t="shared" si="0"/>
        <v>23.573345781304702</v>
      </c>
    </row>
    <row r="13" spans="1:7" ht="12.75">
      <c r="A13" s="82" t="s">
        <v>110</v>
      </c>
      <c r="B13" s="97">
        <v>466</v>
      </c>
      <c r="C13" s="105">
        <f>(B13/$B$9)*100</f>
        <v>3.358558558558559</v>
      </c>
      <c r="D13" s="65"/>
      <c r="E13" s="78" t="s">
        <v>111</v>
      </c>
      <c r="F13" s="97">
        <v>1953</v>
      </c>
      <c r="G13" s="105">
        <f t="shared" si="0"/>
        <v>22.791457579647567</v>
      </c>
    </row>
    <row r="14" spans="1:7" ht="12.75">
      <c r="A14" s="82" t="s">
        <v>112</v>
      </c>
      <c r="B14" s="109">
        <v>29.1</v>
      </c>
      <c r="C14" s="112" t="s">
        <v>420</v>
      </c>
      <c r="D14" s="65"/>
      <c r="E14" s="78" t="s">
        <v>113</v>
      </c>
      <c r="F14" s="97">
        <v>1709</v>
      </c>
      <c r="G14" s="105">
        <f t="shared" si="0"/>
        <v>19.943984128836505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679</v>
      </c>
      <c r="G15" s="105">
        <f t="shared" si="0"/>
        <v>7.923911775002917</v>
      </c>
    </row>
    <row r="16" spans="1:7" ht="12.75">
      <c r="A16" s="82" t="s">
        <v>226</v>
      </c>
      <c r="B16" s="97">
        <v>12274</v>
      </c>
      <c r="C16" s="105">
        <f t="shared" si="1"/>
        <v>88.46126126126126</v>
      </c>
      <c r="D16" s="65"/>
      <c r="E16" s="78" t="s">
        <v>227</v>
      </c>
      <c r="F16" s="97">
        <v>171</v>
      </c>
      <c r="G16" s="105">
        <f t="shared" si="0"/>
        <v>1.9955654101995564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49</v>
      </c>
      <c r="G17" s="105">
        <f t="shared" si="0"/>
        <v>0.5718286847940249</v>
      </c>
    </row>
    <row r="18" spans="1:7" ht="12.75">
      <c r="A18" s="77" t="s">
        <v>229</v>
      </c>
      <c r="B18" s="80">
        <v>8470</v>
      </c>
      <c r="C18" s="81">
        <f>(B18/$B$18)*100</f>
        <v>100</v>
      </c>
      <c r="D18" s="65"/>
      <c r="E18" s="78" t="s">
        <v>329</v>
      </c>
      <c r="F18" s="97">
        <v>42</v>
      </c>
      <c r="G18" s="105">
        <f t="shared" si="0"/>
        <v>0.49013887268059286</v>
      </c>
    </row>
    <row r="19" spans="1:9" ht="12.75">
      <c r="A19" s="82" t="s">
        <v>104</v>
      </c>
      <c r="B19" s="97">
        <v>910</v>
      </c>
      <c r="C19" s="105">
        <f>(B19/$B$18)*100</f>
        <v>10.743801652892563</v>
      </c>
      <c r="D19" s="65"/>
      <c r="E19" s="78" t="s">
        <v>328</v>
      </c>
      <c r="F19" s="98">
        <v>92</v>
      </c>
      <c r="G19" s="105">
        <f t="shared" si="0"/>
        <v>1.0736375306336796</v>
      </c>
      <c r="I19" s="118"/>
    </row>
    <row r="20" spans="1:7" ht="12.75">
      <c r="A20" s="82" t="s">
        <v>106</v>
      </c>
      <c r="B20" s="97">
        <v>910</v>
      </c>
      <c r="C20" s="105">
        <f>(B20/$B$18)*100</f>
        <v>10.743801652892563</v>
      </c>
      <c r="D20" s="65"/>
      <c r="E20" s="78" t="s">
        <v>230</v>
      </c>
      <c r="F20" s="97">
        <v>26900</v>
      </c>
      <c r="G20" s="112" t="s">
        <v>420</v>
      </c>
    </row>
    <row r="21" spans="1:7" ht="12.75">
      <c r="A21" s="82" t="s">
        <v>108</v>
      </c>
      <c r="B21" s="97">
        <v>608</v>
      </c>
      <c r="C21" s="105">
        <f>(B21/$B$18)*100</f>
        <v>7.1782762691853605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1330</v>
      </c>
      <c r="G22" s="105">
        <f>(F22/$F$9)*100</f>
        <v>15.521064301552107</v>
      </c>
    </row>
    <row r="23" spans="1:7" ht="12.75">
      <c r="A23" s="77" t="s">
        <v>232</v>
      </c>
      <c r="B23" s="80">
        <v>14</v>
      </c>
      <c r="C23" s="81">
        <f>(B23/$B$23)*100</f>
        <v>100</v>
      </c>
      <c r="D23" s="65"/>
      <c r="E23" s="78" t="s">
        <v>233</v>
      </c>
      <c r="F23" s="97">
        <v>25308</v>
      </c>
      <c r="G23" s="112" t="s">
        <v>420</v>
      </c>
    </row>
    <row r="24" spans="1:7" ht="12.75">
      <c r="A24" s="82" t="s">
        <v>234</v>
      </c>
      <c r="B24" s="97">
        <v>0</v>
      </c>
      <c r="C24" s="105">
        <f>(B24/$B$23)*100</f>
        <v>0</v>
      </c>
      <c r="D24" s="65"/>
      <c r="E24" s="78" t="s">
        <v>235</v>
      </c>
      <c r="F24" s="97">
        <v>7879</v>
      </c>
      <c r="G24" s="105">
        <f>(F24/$F$9)*100</f>
        <v>91.9477185202474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13624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285</v>
      </c>
      <c r="G26" s="105">
        <f>(F26/$F$9)*100</f>
        <v>3.325942350332594</v>
      </c>
    </row>
    <row r="27" spans="1:7" ht="12.75">
      <c r="A27" s="77" t="s">
        <v>244</v>
      </c>
      <c r="B27" s="80">
        <v>1097</v>
      </c>
      <c r="C27" s="81">
        <f>(B27/$B$27)*100</f>
        <v>100</v>
      </c>
      <c r="D27" s="65"/>
      <c r="E27" s="78" t="s">
        <v>237</v>
      </c>
      <c r="F27" s="98">
        <v>7212</v>
      </c>
      <c r="G27" s="112" t="s">
        <v>420</v>
      </c>
    </row>
    <row r="28" spans="1:7" ht="12.75">
      <c r="A28" s="82" t="s">
        <v>245</v>
      </c>
      <c r="B28" s="97">
        <v>908</v>
      </c>
      <c r="C28" s="105">
        <f aca="true" t="shared" si="2" ref="C28:C33">(B28/$B$27)*100</f>
        <v>82.77119416590702</v>
      </c>
      <c r="D28" s="65"/>
      <c r="E28" s="78" t="s">
        <v>238</v>
      </c>
      <c r="F28" s="97">
        <v>169</v>
      </c>
      <c r="G28" s="105">
        <f>(F28/$F$9)*100</f>
        <v>1.972225463881433</v>
      </c>
    </row>
    <row r="29" spans="1:7" ht="12.75">
      <c r="A29" s="82" t="s">
        <v>246</v>
      </c>
      <c r="B29" s="97">
        <v>116</v>
      </c>
      <c r="C29" s="105">
        <f t="shared" si="2"/>
        <v>10.5742935278031</v>
      </c>
      <c r="D29" s="65"/>
      <c r="E29" s="78" t="s">
        <v>239</v>
      </c>
      <c r="F29" s="97">
        <v>3591</v>
      </c>
      <c r="G29" s="112" t="s">
        <v>420</v>
      </c>
    </row>
    <row r="30" spans="1:7" ht="12.75">
      <c r="A30" s="82" t="s">
        <v>247</v>
      </c>
      <c r="B30" s="97">
        <v>15</v>
      </c>
      <c r="C30" s="105">
        <f t="shared" si="2"/>
        <v>1.367365542388332</v>
      </c>
      <c r="D30" s="65"/>
      <c r="E30" s="78" t="s">
        <v>240</v>
      </c>
      <c r="F30" s="97">
        <v>4852</v>
      </c>
      <c r="G30" s="105">
        <f>(F30/$F$9)*100</f>
        <v>56.62270976776753</v>
      </c>
    </row>
    <row r="31" spans="1:7" ht="12.75">
      <c r="A31" s="82" t="s">
        <v>274</v>
      </c>
      <c r="B31" s="97">
        <v>7</v>
      </c>
      <c r="C31" s="105">
        <f t="shared" si="2"/>
        <v>0.6381039197812215</v>
      </c>
      <c r="D31" s="65"/>
      <c r="E31" s="78" t="s">
        <v>241</v>
      </c>
      <c r="F31" s="97">
        <v>13688</v>
      </c>
      <c r="G31" s="112" t="s">
        <v>420</v>
      </c>
    </row>
    <row r="32" spans="1:7" ht="12.75">
      <c r="A32" s="82" t="s">
        <v>248</v>
      </c>
      <c r="B32" s="97">
        <v>7</v>
      </c>
      <c r="C32" s="105">
        <f t="shared" si="2"/>
        <v>0.6381039197812215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44</v>
      </c>
      <c r="C33" s="105">
        <f t="shared" si="2"/>
        <v>4.010938924339107</v>
      </c>
      <c r="D33" s="65"/>
      <c r="E33" s="79" t="s">
        <v>243</v>
      </c>
      <c r="F33" s="80">
        <v>4500</v>
      </c>
      <c r="G33" s="81">
        <f>(F33/$F$33)*100</f>
        <v>100</v>
      </c>
    </row>
    <row r="34" spans="1:7" ht="12.75">
      <c r="A34" s="82" t="s">
        <v>250</v>
      </c>
      <c r="B34" s="109">
        <v>32.1</v>
      </c>
      <c r="C34" s="112" t="s">
        <v>420</v>
      </c>
      <c r="D34" s="65"/>
      <c r="E34" s="78" t="s">
        <v>105</v>
      </c>
      <c r="F34" s="97">
        <v>122</v>
      </c>
      <c r="G34" s="105">
        <f aca="true" t="shared" si="3" ref="G34:G43">(F34/$F$33)*100</f>
        <v>2.711111111111111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165</v>
      </c>
      <c r="G35" s="105">
        <f t="shared" si="3"/>
        <v>3.6666666666666665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916</v>
      </c>
      <c r="G36" s="105">
        <f t="shared" si="3"/>
        <v>20.355555555555554</v>
      </c>
    </row>
    <row r="37" spans="1:7" ht="12.75">
      <c r="A37" s="77" t="s">
        <v>253</v>
      </c>
      <c r="B37" s="80">
        <v>1135</v>
      </c>
      <c r="C37" s="81">
        <f>(B37/$B$37)*100</f>
        <v>100</v>
      </c>
      <c r="D37" s="65"/>
      <c r="E37" s="78" t="s">
        <v>111</v>
      </c>
      <c r="F37" s="97">
        <v>1226</v>
      </c>
      <c r="G37" s="105">
        <f t="shared" si="3"/>
        <v>27.244444444444444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1314</v>
      </c>
      <c r="G38" s="105">
        <f t="shared" si="3"/>
        <v>29.2</v>
      </c>
    </row>
    <row r="39" spans="1:7" ht="12.75">
      <c r="A39" s="82" t="s">
        <v>256</v>
      </c>
      <c r="B39" s="98">
        <v>256</v>
      </c>
      <c r="C39" s="105">
        <f>(B39/$B$37)*100</f>
        <v>22.555066079295155</v>
      </c>
      <c r="D39" s="65"/>
      <c r="E39" s="78" t="s">
        <v>115</v>
      </c>
      <c r="F39" s="97">
        <v>560</v>
      </c>
      <c r="G39" s="105">
        <f t="shared" si="3"/>
        <v>12.444444444444445</v>
      </c>
    </row>
    <row r="40" spans="1:7" ht="12.75">
      <c r="A40" s="82" t="s">
        <v>257</v>
      </c>
      <c r="B40" s="98">
        <v>182</v>
      </c>
      <c r="C40" s="105">
        <f>(B40/$B$37)*100</f>
        <v>16.0352422907489</v>
      </c>
      <c r="D40" s="65"/>
      <c r="E40" s="78" t="s">
        <v>227</v>
      </c>
      <c r="F40" s="97">
        <v>115</v>
      </c>
      <c r="G40" s="105">
        <f t="shared" si="3"/>
        <v>2.555555555555556</v>
      </c>
    </row>
    <row r="41" spans="1:7" ht="12.75">
      <c r="A41" s="82" t="s">
        <v>259</v>
      </c>
      <c r="B41" s="98">
        <v>507</v>
      </c>
      <c r="C41" s="105">
        <f>(B41/$B$37)*100</f>
        <v>44.669603524229075</v>
      </c>
      <c r="D41" s="65"/>
      <c r="E41" s="78" t="s">
        <v>228</v>
      </c>
      <c r="F41" s="97">
        <v>34</v>
      </c>
      <c r="G41" s="105">
        <f t="shared" si="3"/>
        <v>0.7555555555555555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19</v>
      </c>
      <c r="G42" s="105">
        <f t="shared" si="3"/>
        <v>0.42222222222222217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29</v>
      </c>
      <c r="G43" s="105">
        <f t="shared" si="3"/>
        <v>0.6444444444444445</v>
      </c>
    </row>
    <row r="44" spans="1:7" ht="12.75">
      <c r="A44" s="82" t="s">
        <v>13</v>
      </c>
      <c r="B44" s="98">
        <v>42</v>
      </c>
      <c r="C44" s="105">
        <f>(B44/$B$37)*100</f>
        <v>3.700440528634361</v>
      </c>
      <c r="D44" s="65"/>
      <c r="E44" s="78" t="s">
        <v>252</v>
      </c>
      <c r="F44" s="97">
        <v>33575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148</v>
      </c>
      <c r="C46" s="105">
        <f>(B46/$B$37)*100</f>
        <v>13.039647577092511</v>
      </c>
      <c r="D46" s="65"/>
      <c r="E46" s="78" t="s">
        <v>255</v>
      </c>
      <c r="F46" s="97">
        <v>22755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35197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26149</v>
      </c>
      <c r="G49" s="114" t="s">
        <v>420</v>
      </c>
    </row>
    <row r="50" spans="1:7" ht="13.5" thickTop="1">
      <c r="A50" s="82" t="s">
        <v>275</v>
      </c>
      <c r="B50" s="98">
        <v>65</v>
      </c>
      <c r="C50" s="105">
        <f t="shared" si="4"/>
        <v>5.726872246696035</v>
      </c>
      <c r="D50" s="65"/>
      <c r="E50" s="78"/>
      <c r="F50" s="86"/>
      <c r="G50" s="85"/>
    </row>
    <row r="51" spans="1:7" ht="12.75">
      <c r="A51" s="82" t="s">
        <v>276</v>
      </c>
      <c r="B51" s="98">
        <v>58</v>
      </c>
      <c r="C51" s="105">
        <f t="shared" si="4"/>
        <v>5.110132158590308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17</v>
      </c>
      <c r="C52" s="105">
        <f t="shared" si="4"/>
        <v>1.4977973568281937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190</v>
      </c>
      <c r="C53" s="105">
        <f t="shared" si="4"/>
        <v>16.740088105726873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84</v>
      </c>
      <c r="C54" s="105">
        <f t="shared" si="4"/>
        <v>7.400881057268722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35</v>
      </c>
      <c r="C55" s="105">
        <f t="shared" si="4"/>
        <v>3.0837004405286343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43</v>
      </c>
      <c r="C57" s="105">
        <f>(B57/$B$37)*100</f>
        <v>3.7885462555066076</v>
      </c>
      <c r="D57" s="65"/>
      <c r="E57" s="79" t="s">
        <v>243</v>
      </c>
      <c r="F57" s="80">
        <v>130</v>
      </c>
      <c r="G57" s="81">
        <f>(F57/$F$33)*100</f>
        <v>2.888888888888889</v>
      </c>
      <c r="H57" s="79" t="s">
        <v>243</v>
      </c>
      <c r="L57" s="15">
        <v>4500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0</v>
      </c>
      <c r="G58" s="105">
        <f>(F58/L58)*100</f>
        <v>0</v>
      </c>
      <c r="H58" s="78" t="s">
        <v>277</v>
      </c>
      <c r="L58" s="15">
        <v>17</v>
      </c>
    </row>
    <row r="59" spans="1:12" ht="12.75">
      <c r="A59" s="82" t="s">
        <v>271</v>
      </c>
      <c r="B59" s="98">
        <v>87</v>
      </c>
      <c r="C59" s="105">
        <f>(B59/$B$37)*100</f>
        <v>7.665198237885463</v>
      </c>
      <c r="D59" s="65"/>
      <c r="E59" s="78" t="s">
        <v>279</v>
      </c>
      <c r="F59" s="97">
        <v>0</v>
      </c>
      <c r="G59" s="105">
        <v>0</v>
      </c>
      <c r="H59" s="78" t="s">
        <v>279</v>
      </c>
      <c r="L59" s="15">
        <v>0</v>
      </c>
    </row>
    <row r="60" spans="1:7" ht="12.75">
      <c r="A60" s="82" t="s">
        <v>272</v>
      </c>
      <c r="B60" s="98">
        <v>272</v>
      </c>
      <c r="C60" s="105">
        <f>(B60/$B$37)*100</f>
        <v>23.9647577092511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73</v>
      </c>
      <c r="C62" s="105">
        <f>(B62/$B$37)*100</f>
        <v>6.431718061674009</v>
      </c>
      <c r="D62" s="65"/>
      <c r="E62" s="79" t="s">
        <v>282</v>
      </c>
      <c r="F62" s="80">
        <v>0</v>
      </c>
      <c r="G62" s="81">
        <f>(F62/L62)*100</f>
        <v>0</v>
      </c>
      <c r="H62" s="79" t="s">
        <v>116</v>
      </c>
      <c r="L62" s="15">
        <v>420</v>
      </c>
    </row>
    <row r="63" spans="1:12" ht="12.75">
      <c r="A63" s="61" t="s">
        <v>15</v>
      </c>
      <c r="B63" s="98">
        <v>86</v>
      </c>
      <c r="C63" s="105">
        <f>(B63/$B$37)*100</f>
        <v>7.577092511013215</v>
      </c>
      <c r="D63" s="65"/>
      <c r="E63" s="78" t="s">
        <v>277</v>
      </c>
      <c r="F63" s="97">
        <v>0</v>
      </c>
      <c r="G63" s="105">
        <f>(F63/L63)*100</f>
        <v>0</v>
      </c>
      <c r="H63" s="78" t="s">
        <v>277</v>
      </c>
      <c r="L63" s="15">
        <v>17</v>
      </c>
    </row>
    <row r="64" spans="1:12" ht="12.75">
      <c r="A64" s="82" t="s">
        <v>273</v>
      </c>
      <c r="B64" s="98">
        <v>125</v>
      </c>
      <c r="C64" s="105">
        <f>(B64/$B$37)*100</f>
        <v>11.013215859030836</v>
      </c>
      <c r="D64" s="65"/>
      <c r="E64" s="78" t="s">
        <v>279</v>
      </c>
      <c r="F64" s="97">
        <v>0</v>
      </c>
      <c r="G64" s="105">
        <v>0</v>
      </c>
      <c r="H64" s="78" t="s">
        <v>279</v>
      </c>
      <c r="L64" s="15">
        <v>0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834</v>
      </c>
      <c r="G66" s="81">
        <f aca="true" t="shared" si="5" ref="G66:G71">(F66/L66)*100</f>
        <v>6.001727115716753</v>
      </c>
      <c r="H66" s="79" t="s">
        <v>283</v>
      </c>
      <c r="L66" s="15">
        <v>13896</v>
      </c>
    </row>
    <row r="67" spans="1:12" ht="12.75">
      <c r="A67" s="82" t="s">
        <v>285</v>
      </c>
      <c r="B67" s="97">
        <v>860</v>
      </c>
      <c r="C67" s="105">
        <f>(B67/$B$37)*100</f>
        <v>75.77092511013215</v>
      </c>
      <c r="D67" s="65"/>
      <c r="E67" s="78" t="s">
        <v>421</v>
      </c>
      <c r="F67" s="97">
        <v>834</v>
      </c>
      <c r="G67" s="105">
        <f t="shared" si="5"/>
        <v>6.010810810810811</v>
      </c>
      <c r="H67" s="78" t="s">
        <v>421</v>
      </c>
      <c r="L67" s="15">
        <v>13875</v>
      </c>
    </row>
    <row r="68" spans="1:12" ht="12.75">
      <c r="A68" s="82" t="s">
        <v>287</v>
      </c>
      <c r="B68" s="97">
        <v>233</v>
      </c>
      <c r="C68" s="105">
        <f>(B68/$B$37)*100</f>
        <v>20.52863436123348</v>
      </c>
      <c r="D68" s="65"/>
      <c r="E68" s="78" t="s">
        <v>286</v>
      </c>
      <c r="F68" s="97">
        <v>674</v>
      </c>
      <c r="G68" s="105">
        <f t="shared" si="5"/>
        <v>5.741056218057921</v>
      </c>
      <c r="H68" s="78" t="s">
        <v>286</v>
      </c>
      <c r="L68" s="15">
        <v>11740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0</v>
      </c>
      <c r="G69" s="105">
        <f t="shared" si="5"/>
        <v>0</v>
      </c>
      <c r="H69" s="78" t="s">
        <v>288</v>
      </c>
      <c r="L69" s="15">
        <v>21</v>
      </c>
    </row>
    <row r="70" spans="1:12" ht="12.75">
      <c r="A70" s="82" t="s">
        <v>98</v>
      </c>
      <c r="B70" s="97">
        <v>35</v>
      </c>
      <c r="C70" s="105">
        <f>(B70/$B$37)*100</f>
        <v>3.0837004405286343</v>
      </c>
      <c r="D70" s="65"/>
      <c r="E70" s="78" t="s">
        <v>289</v>
      </c>
      <c r="F70" s="97">
        <v>0</v>
      </c>
      <c r="G70" s="105">
        <f t="shared" si="5"/>
        <v>0</v>
      </c>
      <c r="H70" s="78" t="s">
        <v>289</v>
      </c>
      <c r="L70" s="15">
        <v>21</v>
      </c>
    </row>
    <row r="71" spans="1:12" ht="13.5" thickBot="1">
      <c r="A71" s="90" t="s">
        <v>93</v>
      </c>
      <c r="B71" s="110">
        <v>7</v>
      </c>
      <c r="C71" s="111">
        <f>(B71/$B$37)*100</f>
        <v>0.6167400881057269</v>
      </c>
      <c r="D71" s="91"/>
      <c r="E71" s="92" t="s">
        <v>290</v>
      </c>
      <c r="F71" s="110">
        <v>581</v>
      </c>
      <c r="G71" s="119">
        <f t="shared" si="5"/>
        <v>12.769230769230768</v>
      </c>
      <c r="H71" s="92" t="s">
        <v>290</v>
      </c>
      <c r="L71" s="15">
        <v>4550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8997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8580</v>
      </c>
      <c r="G9" s="81">
        <f>(F9/$F$9)*100</f>
        <v>100</v>
      </c>
      <c r="I9" s="53"/>
    </row>
    <row r="10" spans="1:7" ht="12.75">
      <c r="A10" s="36" t="s">
        <v>296</v>
      </c>
      <c r="B10" s="97">
        <v>8971</v>
      </c>
      <c r="C10" s="105">
        <f aca="true" t="shared" si="0" ref="C10:C18">(B10/$B$8)*100</f>
        <v>99.71101478270535</v>
      </c>
      <c r="E10" s="32" t="s">
        <v>297</v>
      </c>
      <c r="F10" s="97">
        <v>8580</v>
      </c>
      <c r="G10" s="105">
        <f>(F10/$F$9)*100</f>
        <v>100</v>
      </c>
    </row>
    <row r="11" spans="1:7" ht="12.75">
      <c r="A11" s="36" t="s">
        <v>298</v>
      </c>
      <c r="B11" s="97">
        <v>18</v>
      </c>
      <c r="C11" s="105">
        <f t="shared" si="0"/>
        <v>0.20006668889629878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0</v>
      </c>
      <c r="C12" s="105">
        <f t="shared" si="0"/>
        <v>0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0</v>
      </c>
      <c r="C13" s="105">
        <f t="shared" si="0"/>
        <v>0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8</v>
      </c>
      <c r="C14" s="105">
        <f t="shared" si="0"/>
        <v>0.088918528398355</v>
      </c>
      <c r="E14" s="42" t="s">
        <v>304</v>
      </c>
      <c r="F14" s="80">
        <v>8112</v>
      </c>
      <c r="G14" s="81">
        <f>(F14/$F$14)*100</f>
        <v>100</v>
      </c>
    </row>
    <row r="15" spans="1:7" ht="12.75">
      <c r="A15" s="36" t="s">
        <v>305</v>
      </c>
      <c r="B15" s="97">
        <v>0</v>
      </c>
      <c r="C15" s="105">
        <f t="shared" si="0"/>
        <v>0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0</v>
      </c>
      <c r="C16" s="105">
        <f t="shared" si="0"/>
        <v>0</v>
      </c>
      <c r="E16" s="1" t="s">
        <v>308</v>
      </c>
      <c r="F16" s="97">
        <v>101</v>
      </c>
      <c r="G16" s="105">
        <f>(F16/$F$14)*100</f>
        <v>1.2450690335305719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5581</v>
      </c>
      <c r="G17" s="105">
        <f aca="true" t="shared" si="1" ref="G17:G23">(F17/$F$14)*100</f>
        <v>68.79930966469428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2244</v>
      </c>
      <c r="G18" s="105">
        <f t="shared" si="1"/>
        <v>27.662721893491128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171</v>
      </c>
      <c r="G19" s="105">
        <f t="shared" si="1"/>
        <v>2.1079881656804735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6</v>
      </c>
      <c r="G20" s="105">
        <f t="shared" si="1"/>
        <v>0.07396449704142012</v>
      </c>
    </row>
    <row r="21" spans="1:7" ht="12.75">
      <c r="A21" s="36" t="s">
        <v>315</v>
      </c>
      <c r="B21" s="98">
        <v>6</v>
      </c>
      <c r="C21" s="105">
        <f aca="true" t="shared" si="2" ref="C21:C28">(B21/$B$8)*100</f>
        <v>0.06668889629876625</v>
      </c>
      <c r="E21" s="1" t="s">
        <v>316</v>
      </c>
      <c r="F21" s="97">
        <v>0</v>
      </c>
      <c r="G21" s="105">
        <f t="shared" si="1"/>
        <v>0</v>
      </c>
    </row>
    <row r="22" spans="1:7" ht="12.75">
      <c r="A22" s="36" t="s">
        <v>317</v>
      </c>
      <c r="B22" s="98">
        <v>303</v>
      </c>
      <c r="C22" s="105">
        <f t="shared" si="2"/>
        <v>3.3677892630876958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102</v>
      </c>
      <c r="C23" s="105">
        <f t="shared" si="2"/>
        <v>1.1337112370790263</v>
      </c>
      <c r="E23" s="1" t="s">
        <v>320</v>
      </c>
      <c r="F23" s="98">
        <v>9</v>
      </c>
      <c r="G23" s="105">
        <f t="shared" si="1"/>
        <v>0.11094674556213018</v>
      </c>
    </row>
    <row r="24" spans="1:7" ht="12.75">
      <c r="A24" s="36" t="s">
        <v>321</v>
      </c>
      <c r="B24" s="97">
        <v>3976</v>
      </c>
      <c r="C24" s="105">
        <f t="shared" si="2"/>
        <v>44.19250861398244</v>
      </c>
      <c r="E24" s="1" t="s">
        <v>322</v>
      </c>
      <c r="F24" s="97">
        <v>88300</v>
      </c>
      <c r="G24" s="112" t="s">
        <v>420</v>
      </c>
    </row>
    <row r="25" spans="1:7" ht="12.75">
      <c r="A25" s="36" t="s">
        <v>323</v>
      </c>
      <c r="B25" s="97">
        <v>4159</v>
      </c>
      <c r="C25" s="105">
        <f t="shared" si="2"/>
        <v>46.22651995109481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308</v>
      </c>
      <c r="C26" s="105">
        <f t="shared" si="2"/>
        <v>3.4233633433366677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75</v>
      </c>
      <c r="C27" s="105">
        <f t="shared" si="2"/>
        <v>0.8336112037345782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68</v>
      </c>
      <c r="C28" s="105">
        <f t="shared" si="2"/>
        <v>0.7558074913860175</v>
      </c>
      <c r="E28" s="32" t="s">
        <v>335</v>
      </c>
      <c r="F28" s="97">
        <v>1586</v>
      </c>
      <c r="G28" s="105">
        <f aca="true" t="shared" si="3" ref="G28:G35">(F28/$F$14)*100</f>
        <v>19.55128205128205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8</v>
      </c>
      <c r="G29" s="105">
        <f t="shared" si="3"/>
        <v>0.09861932938856016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124</v>
      </c>
      <c r="G30" s="105">
        <f t="shared" si="3"/>
        <v>1.5285996055226825</v>
      </c>
    </row>
    <row r="31" spans="1:7" ht="12.75">
      <c r="A31" s="36" t="s">
        <v>339</v>
      </c>
      <c r="B31" s="97">
        <v>0</v>
      </c>
      <c r="C31" s="105">
        <f aca="true" t="shared" si="4" ref="C31:C39">(B31/$B$8)*100</f>
        <v>0</v>
      </c>
      <c r="E31" s="32" t="s">
        <v>340</v>
      </c>
      <c r="F31" s="97">
        <v>568</v>
      </c>
      <c r="G31" s="105">
        <f t="shared" si="3"/>
        <v>7.001972386587771</v>
      </c>
    </row>
    <row r="32" spans="1:7" ht="12.75">
      <c r="A32" s="36" t="s">
        <v>341</v>
      </c>
      <c r="B32" s="97">
        <v>47</v>
      </c>
      <c r="C32" s="105">
        <f t="shared" si="4"/>
        <v>0.5223963543403357</v>
      </c>
      <c r="E32" s="32" t="s">
        <v>342</v>
      </c>
      <c r="F32" s="97">
        <v>650</v>
      </c>
      <c r="G32" s="105">
        <f t="shared" si="3"/>
        <v>8.012820512820513</v>
      </c>
    </row>
    <row r="33" spans="1:7" ht="12.75">
      <c r="A33" s="36" t="s">
        <v>343</v>
      </c>
      <c r="B33" s="97">
        <v>83</v>
      </c>
      <c r="C33" s="105">
        <f t="shared" si="4"/>
        <v>0.9225297321329331</v>
      </c>
      <c r="E33" s="32" t="s">
        <v>344</v>
      </c>
      <c r="F33" s="97">
        <v>203</v>
      </c>
      <c r="G33" s="105">
        <f t="shared" si="3"/>
        <v>2.502465483234714</v>
      </c>
    </row>
    <row r="34" spans="1:7" ht="12.75">
      <c r="A34" s="36" t="s">
        <v>345</v>
      </c>
      <c r="B34" s="97">
        <v>1387</v>
      </c>
      <c r="C34" s="105">
        <f t="shared" si="4"/>
        <v>15.416249861064799</v>
      </c>
      <c r="E34" s="32" t="s">
        <v>346</v>
      </c>
      <c r="F34" s="97">
        <v>33</v>
      </c>
      <c r="G34" s="105">
        <f t="shared" si="3"/>
        <v>0.4068047337278107</v>
      </c>
    </row>
    <row r="35" spans="1:7" ht="12.75">
      <c r="A35" s="36" t="s">
        <v>347</v>
      </c>
      <c r="B35" s="97">
        <v>3906</v>
      </c>
      <c r="C35" s="105">
        <f t="shared" si="4"/>
        <v>43.41447149049683</v>
      </c>
      <c r="E35" s="32" t="s">
        <v>348</v>
      </c>
      <c r="F35" s="97">
        <v>0</v>
      </c>
      <c r="G35" s="105">
        <f t="shared" si="3"/>
        <v>0</v>
      </c>
    </row>
    <row r="36" spans="1:7" ht="12.75">
      <c r="A36" s="36" t="s">
        <v>349</v>
      </c>
      <c r="B36" s="97">
        <v>3247</v>
      </c>
      <c r="C36" s="105">
        <f t="shared" si="4"/>
        <v>36.08980771368234</v>
      </c>
      <c r="E36" s="32" t="s">
        <v>350</v>
      </c>
      <c r="F36" s="97">
        <v>733</v>
      </c>
      <c r="G36" s="112" t="s">
        <v>420</v>
      </c>
    </row>
    <row r="37" spans="1:7" ht="12.75">
      <c r="A37" s="36" t="s">
        <v>351</v>
      </c>
      <c r="B37" s="97">
        <v>311</v>
      </c>
      <c r="C37" s="105">
        <f t="shared" si="4"/>
        <v>3.4567077914860507</v>
      </c>
      <c r="E37" s="32" t="s">
        <v>352</v>
      </c>
      <c r="F37" s="97">
        <v>6526</v>
      </c>
      <c r="G37" s="105">
        <f>(F37/$F$14)*100</f>
        <v>80.44871794871796</v>
      </c>
    </row>
    <row r="38" spans="1:7" ht="12.75">
      <c r="A38" s="36" t="s">
        <v>353</v>
      </c>
      <c r="B38" s="97">
        <v>16</v>
      </c>
      <c r="C38" s="105">
        <f t="shared" si="4"/>
        <v>0.17783705679671</v>
      </c>
      <c r="E38" s="32" t="s">
        <v>350</v>
      </c>
      <c r="F38" s="97">
        <v>330</v>
      </c>
      <c r="G38" s="112" t="s">
        <v>420</v>
      </c>
    </row>
    <row r="39" spans="1:7" ht="12.75">
      <c r="A39" s="36" t="s">
        <v>354</v>
      </c>
      <c r="B39" s="97">
        <v>0</v>
      </c>
      <c r="C39" s="105">
        <f t="shared" si="4"/>
        <v>0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5.3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8580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3211</v>
      </c>
      <c r="G43" s="105">
        <f aca="true" t="shared" si="5" ref="G43:G48">(F43/$F$14)*100</f>
        <v>39.58333333333333</v>
      </c>
    </row>
    <row r="44" spans="1:7" ht="12.75">
      <c r="A44" s="36" t="s">
        <v>368</v>
      </c>
      <c r="B44" s="98">
        <v>717</v>
      </c>
      <c r="C44" s="105">
        <f aca="true" t="shared" si="6" ref="C44:C49">(B44/$B$42)*100</f>
        <v>8.356643356643357</v>
      </c>
      <c r="E44" s="32" t="s">
        <v>369</v>
      </c>
      <c r="F44" s="97">
        <v>1273</v>
      </c>
      <c r="G44" s="105">
        <f t="shared" si="5"/>
        <v>15.692800788954637</v>
      </c>
    </row>
    <row r="45" spans="1:7" ht="12.75">
      <c r="A45" s="36" t="s">
        <v>370</v>
      </c>
      <c r="B45" s="98">
        <v>1721</v>
      </c>
      <c r="C45" s="105">
        <f t="shared" si="6"/>
        <v>20.058275058275058</v>
      </c>
      <c r="E45" s="32" t="s">
        <v>371</v>
      </c>
      <c r="F45" s="97">
        <v>1028</v>
      </c>
      <c r="G45" s="105">
        <f t="shared" si="5"/>
        <v>12.672583826429982</v>
      </c>
    </row>
    <row r="46" spans="1:7" ht="12.75">
      <c r="A46" s="36" t="s">
        <v>372</v>
      </c>
      <c r="B46" s="98">
        <v>1411</v>
      </c>
      <c r="C46" s="105">
        <f t="shared" si="6"/>
        <v>16.445221445221446</v>
      </c>
      <c r="E46" s="32" t="s">
        <v>373</v>
      </c>
      <c r="F46" s="97">
        <v>689</v>
      </c>
      <c r="G46" s="105">
        <f t="shared" si="5"/>
        <v>8.493589743589745</v>
      </c>
    </row>
    <row r="47" spans="1:7" ht="12.75">
      <c r="A47" s="36" t="s">
        <v>374</v>
      </c>
      <c r="B47" s="97">
        <v>3211</v>
      </c>
      <c r="C47" s="105">
        <f t="shared" si="6"/>
        <v>37.42424242424243</v>
      </c>
      <c r="E47" s="32" t="s">
        <v>375</v>
      </c>
      <c r="F47" s="97">
        <v>426</v>
      </c>
      <c r="G47" s="105">
        <f t="shared" si="5"/>
        <v>5.2514792899408285</v>
      </c>
    </row>
    <row r="48" spans="1:7" ht="12.75">
      <c r="A48" s="36" t="s">
        <v>376</v>
      </c>
      <c r="B48" s="97">
        <v>1494</v>
      </c>
      <c r="C48" s="105">
        <f t="shared" si="6"/>
        <v>17.412587412587413</v>
      </c>
      <c r="E48" s="32" t="s">
        <v>377</v>
      </c>
      <c r="F48" s="97">
        <v>1354</v>
      </c>
      <c r="G48" s="105">
        <f t="shared" si="5"/>
        <v>16.691321499013807</v>
      </c>
    </row>
    <row r="49" spans="1:7" ht="12.75">
      <c r="A49" s="36" t="s">
        <v>378</v>
      </c>
      <c r="B49" s="97">
        <v>26</v>
      </c>
      <c r="C49" s="105">
        <f t="shared" si="6"/>
        <v>0.30303030303030304</v>
      </c>
      <c r="E49" s="32" t="s">
        <v>379</v>
      </c>
      <c r="F49" s="97">
        <v>131</v>
      </c>
      <c r="G49" s="105">
        <f>(F49/$F$14)*100</f>
        <v>1.6148915187376724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296</v>
      </c>
      <c r="G51" s="81">
        <f>(F51/F$51)*100</f>
        <v>100</v>
      </c>
    </row>
    <row r="52" spans="1:7" ht="12.75">
      <c r="A52" s="4" t="s">
        <v>382</v>
      </c>
      <c r="B52" s="97">
        <v>1364</v>
      </c>
      <c r="C52" s="105">
        <f>(B52/$B$42)*100</f>
        <v>15.897435897435896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6263</v>
      </c>
      <c r="C53" s="105">
        <f>(B53/$B$42)*100</f>
        <v>72.99533799533799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897</v>
      </c>
      <c r="C54" s="105">
        <f>(B54/$B$42)*100</f>
        <v>10.454545454545453</v>
      </c>
      <c r="E54" s="32" t="s">
        <v>387</v>
      </c>
      <c r="F54" s="97">
        <v>20</v>
      </c>
      <c r="G54" s="105">
        <f aca="true" t="shared" si="7" ref="G54:G60">(F54/F$51)*100</f>
        <v>6.756756756756757</v>
      </c>
    </row>
    <row r="55" spans="1:7" ht="12.75">
      <c r="A55" s="4" t="s">
        <v>388</v>
      </c>
      <c r="B55" s="97">
        <v>56</v>
      </c>
      <c r="C55" s="105">
        <f>(B55/$B$42)*100</f>
        <v>0.6526806526806527</v>
      </c>
      <c r="E55" s="32" t="s">
        <v>389</v>
      </c>
      <c r="F55" s="97">
        <v>8</v>
      </c>
      <c r="G55" s="105">
        <f t="shared" si="7"/>
        <v>2.7027027027027026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21</v>
      </c>
      <c r="G56" s="105">
        <f t="shared" si="7"/>
        <v>7.094594594594595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115</v>
      </c>
      <c r="G57" s="105">
        <f t="shared" si="7"/>
        <v>38.85135135135135</v>
      </c>
    </row>
    <row r="58" spans="1:7" ht="12.75">
      <c r="A58" s="36" t="s">
        <v>393</v>
      </c>
      <c r="B58" s="97">
        <v>7514</v>
      </c>
      <c r="C58" s="105">
        <f aca="true" t="shared" si="8" ref="C58:C66">(B58/$B$42)*100</f>
        <v>87.57575757575758</v>
      </c>
      <c r="E58" s="32" t="s">
        <v>394</v>
      </c>
      <c r="F58" s="97">
        <v>10</v>
      </c>
      <c r="G58" s="105">
        <f t="shared" si="7"/>
        <v>3.3783783783783785</v>
      </c>
    </row>
    <row r="59" spans="1:7" ht="12.75">
      <c r="A59" s="36" t="s">
        <v>395</v>
      </c>
      <c r="B59" s="97">
        <v>66</v>
      </c>
      <c r="C59" s="105">
        <f t="shared" si="8"/>
        <v>0.7692307692307693</v>
      </c>
      <c r="E59" s="32" t="s">
        <v>396</v>
      </c>
      <c r="F59" s="98">
        <v>0</v>
      </c>
      <c r="G59" s="105">
        <f t="shared" si="7"/>
        <v>0</v>
      </c>
    </row>
    <row r="60" spans="1:7" ht="12.75">
      <c r="A60" s="36" t="s">
        <v>397</v>
      </c>
      <c r="B60" s="97">
        <v>686</v>
      </c>
      <c r="C60" s="105">
        <f t="shared" si="8"/>
        <v>7.995337995337995</v>
      </c>
      <c r="E60" s="32" t="s">
        <v>398</v>
      </c>
      <c r="F60" s="97">
        <v>122</v>
      </c>
      <c r="G60" s="105">
        <f t="shared" si="7"/>
        <v>41.21621621621622</v>
      </c>
    </row>
    <row r="61" spans="1:7" ht="12.75">
      <c r="A61" s="36" t="s">
        <v>399</v>
      </c>
      <c r="B61" s="97">
        <v>307</v>
      </c>
      <c r="C61" s="105">
        <f t="shared" si="8"/>
        <v>3.5780885780885776</v>
      </c>
      <c r="E61" s="32" t="s">
        <v>322</v>
      </c>
      <c r="F61" s="97">
        <v>856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7</v>
      </c>
      <c r="C65" s="105">
        <f t="shared" si="8"/>
        <v>0.08158508158508158</v>
      </c>
      <c r="E65" s="32" t="s">
        <v>367</v>
      </c>
      <c r="F65" s="97">
        <v>10</v>
      </c>
      <c r="G65" s="105">
        <f aca="true" t="shared" si="9" ref="G65:G71">(F65/F$51)*100</f>
        <v>3.3783783783783785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0</v>
      </c>
      <c r="G66" s="105">
        <f t="shared" si="9"/>
        <v>0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28</v>
      </c>
      <c r="G67" s="105">
        <f t="shared" si="9"/>
        <v>9.45945945945946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21</v>
      </c>
      <c r="G68" s="105">
        <f t="shared" si="9"/>
        <v>7.094594594594595</v>
      </c>
    </row>
    <row r="69" spans="1:7" ht="12.75">
      <c r="A69" s="36" t="s">
        <v>408</v>
      </c>
      <c r="B69" s="97">
        <v>26</v>
      </c>
      <c r="C69" s="105">
        <f>(B69/$B$42)*100</f>
        <v>0.30303030303030304</v>
      </c>
      <c r="E69" s="32" t="s">
        <v>375</v>
      </c>
      <c r="F69" s="97">
        <v>10</v>
      </c>
      <c r="G69" s="105">
        <f t="shared" si="9"/>
        <v>3.3783783783783785</v>
      </c>
    </row>
    <row r="70" spans="1:7" ht="12.75">
      <c r="A70" s="36" t="s">
        <v>410</v>
      </c>
      <c r="B70" s="97">
        <v>9</v>
      </c>
      <c r="C70" s="105">
        <f>(B70/$B$42)*100</f>
        <v>0.1048951048951049</v>
      </c>
      <c r="E70" s="32" t="s">
        <v>377</v>
      </c>
      <c r="F70" s="97">
        <v>97</v>
      </c>
      <c r="G70" s="105">
        <f t="shared" si="9"/>
        <v>32.77027027027027</v>
      </c>
    </row>
    <row r="71" spans="1:7" ht="12.75">
      <c r="A71" s="54" t="s">
        <v>411</v>
      </c>
      <c r="B71" s="103">
        <v>16</v>
      </c>
      <c r="C71" s="115">
        <f>(B71/$B$42)*100</f>
        <v>0.1864801864801865</v>
      </c>
      <c r="D71" s="41"/>
      <c r="E71" s="44" t="s">
        <v>379</v>
      </c>
      <c r="F71" s="103">
        <v>130</v>
      </c>
      <c r="G71" s="115">
        <f t="shared" si="9"/>
        <v>43.91891891891892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2002-06-24T19:22:52Z</dcterms:modified>
  <cp:category/>
  <cp:version/>
  <cp:contentType/>
  <cp:contentStatus/>
</cp:coreProperties>
</file>