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<sst xmlns="http://schemas.openxmlformats.org/spreadsheetml/2006/main" count="676" uniqueCount="437">
  <si>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</si>
  <si>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</si>
  <si>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</si>
  <si>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</si>
  <si>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</si>
  <si>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</si>
  <si>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</si>
  <si>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</si>
  <si>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</si>
  <si>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</si>
  <si>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</si>
  <si>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</si>
  <si>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</si>
  <si>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</si>
  <si>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</si>
  <si>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</si>
  <si>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</si>
  <si>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</si>
  <si>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</si>
  <si>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</si>
  <si>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</si>
  <si>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</si>
  <si>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</si>
  <si>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</si>
  <si>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</si>
  <si>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</si>
  <si>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</si>
  <si>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</si>
  <si>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</si>
  <si>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</si>
  <si>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</si>
  <si>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</si>
  <si>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</si>
  <si>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</si>
  <si>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</si>
  <si>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</si>
  <si>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</si>
  <si>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</si>
  <si>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</si>
  <si>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</si>
  <si>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</si>
  <si>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</si>
  <si>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</si>
  <si>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</si>
  <si>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</si>
  <si>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</si>
  <si>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</si>
  <si>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</si>
  <si>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</si>
  <si>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</si>
  <si>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</si>
  <si>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</si>
  <si>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</si>
  <si>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</si>
  <si>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</si>
  <si>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</si>
  <si>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</si>
  <si>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</si>
  <si>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</si>
  <si>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</si>
  <si>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</si>
  <si>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</si>
  <si>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</si>
  <si>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</si>
  <si>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</si>
  <si>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</si>
  <si>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</si>
  <si>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</si>
  <si>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</si>
  <si>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</si>
  <si>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</si>
  <si>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</si>
  <si>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</si>
  <si>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</si>
  <si>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</si>
  <si>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</si>
  <si>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</si>
  <si>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</si>
  <si>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</si>
  <si>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</si>
  <si>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</si>
  <si>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</si>
  <si>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</si>
  <si>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</si>
  <si>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</si>
  <si>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</si>
  <si>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</si>
  <si>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</si>
  <si>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</si>
  <si>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</si>
  <si>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</si>
  <si>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</si>
  <si>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</si>
  <si>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</si>
  <si>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</si>
  <si>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</si>
  <si>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</si>
  <si>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</si>
  <si>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</si>
  <si>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</si>
  <si>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</si>
  <si>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</si>
  <si>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</si>
  <si>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</si>
  <si>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</si>
  <si>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</si>
  <si>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</si>
  <si>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</si>
  <si>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</si>
  <si>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</si>
  <si>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</si>
  <si>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</si>
  <si>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</si>
  <si>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</si>
  <si>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</si>
  <si>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</si>
  <si>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</si>
  <si>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</si>
  <si>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Holiday City South CDP, Ocean County, New Jersey</t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</si>
  <si>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</si>
  <si>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</si>
  <si>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</si>
  <si>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</si>
  <si>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</si>
  <si>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</si>
  <si>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</si>
  <si>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</si>
  <si>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</si>
  <si>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</si>
  <si>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</si>
  <si>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</si>
  <si>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</si>
  <si>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</si>
  <si>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</si>
  <si>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</si>
  <si>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</si>
  <si>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</si>
  <si>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</si>
  <si>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</si>
  <si>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</si>
  <si>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</si>
  <si>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</si>
  <si>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</si>
  <si>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</si>
  <si>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</si>
  <si>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</si>
  <si>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</si>
  <si>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</si>
  <si>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</si>
  <si>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</si>
  <si>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</si>
  <si>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over..............................................................................…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</si>
  <si>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</si>
  <si>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</si>
  <si>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</si>
  <si>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</si>
  <si>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</si>
  <si>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</si>
  <si>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</si>
  <si>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</si>
  <si>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</si>
  <si>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</si>
  <si>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</si>
  <si>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</si>
  <si>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</si>
  <si>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</si>
  <si>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</si>
  <si>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</si>
  <si>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</si>
  <si>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</si>
  <si>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</si>
  <si>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</si>
  <si>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</si>
  <si>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</si>
  <si>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</si>
  <si>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</si>
  <si>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</si>
  <si>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</si>
  <si>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</si>
  <si>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</si>
  <si>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</si>
  <si>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</si>
  <si>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</si>
  <si>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</si>
  <si>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</si>
  <si>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</si>
  <si>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</si>
  <si>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</si>
  <si>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</si>
  <si>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</si>
  <si>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</si>
  <si>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</si>
  <si>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</si>
  <si>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</si>
  <si>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</si>
  <si>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</si>
  <si>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</si>
  <si>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</si>
  <si>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</si>
  <si>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</si>
  <si>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</si>
  <si>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</si>
  <si>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</si>
  <si>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</si>
  <si>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</si>
  <si>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</si>
  <si>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</si>
  <si>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</si>
  <si>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</si>
  <si>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</si>
  <si>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</si>
  <si>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</si>
  <si>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</si>
  <si>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</si>
  <si>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</si>
  <si>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</si>
  <si>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</si>
  <si>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</si>
  <si>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</si>
  <si>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- Represents zero or rounds to zero.  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</si>
  <si>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</si>
  <si>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</si>
  <si>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</si>
  <si>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</si>
  <si>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</si>
  <si>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Table DP-1.  Profile of General Demographic Characteristics for Holiday City South CDP, Ocean County:  2000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</si>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</sst>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8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0" fillId="0" borderId="2" xfId="0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11" fillId="0" borderId="0" xfId="0" applyFont="1" applyBorder="1" applyAlignment="1">
      <alignment vertical="top"/>
    </xf>
    <xf numFmtId="0" fontId="0" fillId="0" borderId="42" xfId="0" applyBorder="1" applyAlignment="1">
      <alignment vertical="top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4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3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166" fontId="0" fillId="0" borderId="40" xfId="0" applyNumberFormat="1" applyBorder="1" applyAlignment="1">
      <alignment vertical="top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3" fontId="0" fillId="0" borderId="40" xfId="0" applyNumberFormat="1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4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  <xf numFmtId="166" fontId="0" fillId="0" borderId="2" xfId="0" applyNumberFormat="1" applyFont="1" applyFill="1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3" customWidth="1"/>
    <col min="2" max="2" width="11.8515625" style="123" customWidth="1"/>
    <col min="3" max="3" width="9.140625" style="123" customWidth="1"/>
    <col min="4" max="4" width="0.71875" style="123" customWidth="1"/>
    <col min="5" max="5" width="45.7109375" style="123" customWidth="1"/>
    <col min="6" max="6" width="11.8515625" style="123" customWidth="1"/>
    <col min="7" max="7" width="8.421875" style="123" customWidth="1"/>
    <col min="8" max="16384" width="9.140625" style="123" customWidth="1"/>
  </cols>
  <sheetData>
    <row r="1" s="121" customFormat="1" ht="15">
      <c r="A1" s="120" t="s">
        <v>225</v>
      </c>
    </row>
    <row r="2" ht="12.75">
      <c r="A2" s="122"/>
    </row>
    <row r="3" ht="13.5" thickBot="1">
      <c r="A3" s="123" t="s">
        <v>119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412</v>
      </c>
      <c r="B5" s="131" t="s">
        <v>413</v>
      </c>
      <c r="C5" s="132" t="s">
        <v>414</v>
      </c>
      <c r="D5" s="133"/>
      <c r="E5" s="133" t="s">
        <v>412</v>
      </c>
      <c r="F5" s="131" t="s">
        <v>413</v>
      </c>
      <c r="G5" s="134" t="s">
        <v>414</v>
      </c>
    </row>
    <row r="6" spans="1:7" ht="12.75">
      <c r="A6" s="135"/>
      <c r="B6" s="136"/>
      <c r="C6" s="137"/>
      <c r="D6" s="138"/>
      <c r="E6" s="138"/>
      <c r="F6" s="136"/>
      <c r="G6" s="139"/>
    </row>
    <row r="7" spans="1:7" ht="12.75">
      <c r="A7" s="140" t="s">
        <v>120</v>
      </c>
      <c r="B7" s="141">
        <v>4047</v>
      </c>
      <c r="C7" s="142">
        <f>(B7/$B$7)*100</f>
        <v>100</v>
      </c>
      <c r="D7" s="143"/>
      <c r="E7" s="144" t="s">
        <v>121</v>
      </c>
      <c r="F7" s="145"/>
      <c r="G7" s="146"/>
    </row>
    <row r="8" spans="1:7" ht="12.75">
      <c r="A8" s="140" t="s">
        <v>122</v>
      </c>
      <c r="B8" s="147"/>
      <c r="C8" s="142"/>
      <c r="D8" s="143"/>
      <c r="E8" s="143" t="s">
        <v>120</v>
      </c>
      <c r="F8" s="141">
        <v>4047</v>
      </c>
      <c r="G8" s="148">
        <f aca="true" t="shared" si="0" ref="G8:G15">F8*100/F$8</f>
        <v>100</v>
      </c>
    </row>
    <row r="9" spans="1:7" ht="12.75">
      <c r="A9" s="149" t="s">
        <v>123</v>
      </c>
      <c r="B9" s="150">
        <v>1708</v>
      </c>
      <c r="C9" s="151">
        <f>(B9/$B$7)*100</f>
        <v>42.20410180380529</v>
      </c>
      <c r="D9" s="152"/>
      <c r="E9" s="152" t="s">
        <v>124</v>
      </c>
      <c r="F9" s="150">
        <v>39</v>
      </c>
      <c r="G9" s="153">
        <f t="shared" si="0"/>
        <v>0.9636767976278725</v>
      </c>
    </row>
    <row r="10" spans="1:7" ht="12.75">
      <c r="A10" s="149" t="s">
        <v>125</v>
      </c>
      <c r="B10" s="150">
        <v>2339</v>
      </c>
      <c r="C10" s="151">
        <f>(B10/$B$7)*100</f>
        <v>57.79589819619472</v>
      </c>
      <c r="D10" s="152"/>
      <c r="E10" s="152" t="s">
        <v>126</v>
      </c>
      <c r="F10" s="150">
        <v>1</v>
      </c>
      <c r="G10" s="153">
        <f t="shared" si="0"/>
        <v>0.024709661477637757</v>
      </c>
    </row>
    <row r="11" spans="1:7" ht="12.75">
      <c r="A11" s="149"/>
      <c r="B11" s="150"/>
      <c r="C11" s="151"/>
      <c r="D11" s="152"/>
      <c r="E11" s="152" t="s">
        <v>127</v>
      </c>
      <c r="F11" s="150">
        <v>18</v>
      </c>
      <c r="G11" s="153">
        <f t="shared" si="0"/>
        <v>0.4447739065974796</v>
      </c>
    </row>
    <row r="12" spans="1:7" ht="12.75">
      <c r="A12" s="149" t="s">
        <v>128</v>
      </c>
      <c r="B12" s="150">
        <v>26</v>
      </c>
      <c r="C12" s="151">
        <f aca="true" t="shared" si="1" ref="C12:C24">B12*100/B$7</f>
        <v>0.6424511984185817</v>
      </c>
      <c r="D12" s="152"/>
      <c r="E12" s="152" t="s">
        <v>129</v>
      </c>
      <c r="F12" s="150">
        <v>4</v>
      </c>
      <c r="G12" s="153">
        <f t="shared" si="0"/>
        <v>0.09883864591055103</v>
      </c>
    </row>
    <row r="13" spans="1:7" ht="12.75">
      <c r="A13" s="149" t="s">
        <v>130</v>
      </c>
      <c r="B13" s="150">
        <v>16</v>
      </c>
      <c r="C13" s="151">
        <f t="shared" si="1"/>
        <v>0.3953545836422041</v>
      </c>
      <c r="D13" s="152"/>
      <c r="E13" s="152" t="s">
        <v>131</v>
      </c>
      <c r="F13" s="150">
        <v>16</v>
      </c>
      <c r="G13" s="153">
        <f t="shared" si="0"/>
        <v>0.3953545836422041</v>
      </c>
    </row>
    <row r="14" spans="1:7" ht="12.75">
      <c r="A14" s="149" t="s">
        <v>132</v>
      </c>
      <c r="B14" s="150">
        <v>11</v>
      </c>
      <c r="C14" s="151">
        <f t="shared" si="1"/>
        <v>0.2718062762540153</v>
      </c>
      <c r="D14" s="152"/>
      <c r="E14" s="152" t="s">
        <v>133</v>
      </c>
      <c r="F14" s="150">
        <v>4008</v>
      </c>
      <c r="G14" s="153">
        <f t="shared" si="0"/>
        <v>99.03632320237213</v>
      </c>
    </row>
    <row r="15" spans="1:7" ht="12.75">
      <c r="A15" s="149" t="s">
        <v>134</v>
      </c>
      <c r="B15" s="150">
        <v>20</v>
      </c>
      <c r="C15" s="151">
        <f t="shared" si="1"/>
        <v>0.49419322955275513</v>
      </c>
      <c r="D15" s="152"/>
      <c r="E15" s="152" t="s">
        <v>135</v>
      </c>
      <c r="F15" s="150">
        <v>3780</v>
      </c>
      <c r="G15" s="153">
        <f t="shared" si="0"/>
        <v>93.40252038547072</v>
      </c>
    </row>
    <row r="16" spans="1:7" ht="12.75">
      <c r="A16" s="149" t="s">
        <v>136</v>
      </c>
      <c r="B16" s="150">
        <v>24</v>
      </c>
      <c r="C16" s="151">
        <f t="shared" si="1"/>
        <v>0.5930318754633062</v>
      </c>
      <c r="D16" s="152"/>
      <c r="E16" s="152"/>
      <c r="F16" s="145"/>
      <c r="G16" s="146"/>
    </row>
    <row r="17" spans="1:7" ht="12.75">
      <c r="A17" s="149" t="s">
        <v>137</v>
      </c>
      <c r="B17" s="150">
        <v>35</v>
      </c>
      <c r="C17" s="151">
        <f t="shared" si="1"/>
        <v>0.8648381517173215</v>
      </c>
      <c r="D17" s="152"/>
      <c r="E17" s="143" t="s">
        <v>138</v>
      </c>
      <c r="F17" s="145"/>
      <c r="G17" s="146"/>
    </row>
    <row r="18" spans="1:7" ht="12.75">
      <c r="A18" s="149" t="s">
        <v>139</v>
      </c>
      <c r="B18" s="150">
        <v>99</v>
      </c>
      <c r="C18" s="151">
        <f t="shared" si="1"/>
        <v>2.446256486286138</v>
      </c>
      <c r="D18" s="152"/>
      <c r="E18" s="143" t="s">
        <v>140</v>
      </c>
      <c r="F18" s="141">
        <v>4047</v>
      </c>
      <c r="G18" s="148">
        <v>100</v>
      </c>
    </row>
    <row r="19" spans="1:7" ht="12.75">
      <c r="A19" s="149" t="s">
        <v>141</v>
      </c>
      <c r="B19" s="150">
        <v>91</v>
      </c>
      <c r="C19" s="151">
        <f t="shared" si="1"/>
        <v>2.248579194465036</v>
      </c>
      <c r="D19" s="152"/>
      <c r="E19" s="152" t="s">
        <v>142</v>
      </c>
      <c r="F19" s="150">
        <v>4047</v>
      </c>
      <c r="G19" s="153">
        <f aca="true" t="shared" si="2" ref="G19:G30">F19*100/F$18</f>
        <v>100</v>
      </c>
    </row>
    <row r="20" spans="1:7" ht="12.75">
      <c r="A20" s="149" t="s">
        <v>143</v>
      </c>
      <c r="B20" s="150">
        <v>91</v>
      </c>
      <c r="C20" s="151">
        <f t="shared" si="1"/>
        <v>2.248579194465036</v>
      </c>
      <c r="D20" s="152"/>
      <c r="E20" s="152" t="s">
        <v>144</v>
      </c>
      <c r="F20" s="150">
        <v>2385</v>
      </c>
      <c r="G20" s="153">
        <f t="shared" si="2"/>
        <v>58.93254262416605</v>
      </c>
    </row>
    <row r="21" spans="1:7" ht="12.75">
      <c r="A21" s="149" t="s">
        <v>145</v>
      </c>
      <c r="B21" s="150">
        <v>234</v>
      </c>
      <c r="C21" s="151">
        <f t="shared" si="1"/>
        <v>5.782060785767235</v>
      </c>
      <c r="D21" s="152"/>
      <c r="E21" s="152" t="s">
        <v>146</v>
      </c>
      <c r="F21" s="150">
        <v>1269</v>
      </c>
      <c r="G21" s="153">
        <f t="shared" si="2"/>
        <v>31.356560415122313</v>
      </c>
    </row>
    <row r="22" spans="1:7" ht="12.75">
      <c r="A22" s="149" t="s">
        <v>147</v>
      </c>
      <c r="B22" s="150">
        <v>1537</v>
      </c>
      <c r="C22" s="151">
        <f t="shared" si="1"/>
        <v>37.97874969112923</v>
      </c>
      <c r="D22" s="152"/>
      <c r="E22" s="152" t="s">
        <v>148</v>
      </c>
      <c r="F22" s="150">
        <v>190</v>
      </c>
      <c r="G22" s="153">
        <f t="shared" si="2"/>
        <v>4.694835680751174</v>
      </c>
    </row>
    <row r="23" spans="1:7" ht="12.75">
      <c r="A23" s="149" t="s">
        <v>149</v>
      </c>
      <c r="B23" s="150">
        <v>1657</v>
      </c>
      <c r="C23" s="151">
        <f t="shared" si="1"/>
        <v>40.94390906844576</v>
      </c>
      <c r="D23" s="152"/>
      <c r="E23" s="152" t="s">
        <v>150</v>
      </c>
      <c r="F23" s="150">
        <v>35</v>
      </c>
      <c r="G23" s="153">
        <f t="shared" si="2"/>
        <v>0.8648381517173215</v>
      </c>
    </row>
    <row r="24" spans="1:7" ht="12.75">
      <c r="A24" s="149" t="s">
        <v>151</v>
      </c>
      <c r="B24" s="150">
        <v>206</v>
      </c>
      <c r="C24" s="151">
        <f t="shared" si="1"/>
        <v>5.090190264393378</v>
      </c>
      <c r="D24" s="152"/>
      <c r="E24" s="152" t="s">
        <v>152</v>
      </c>
      <c r="F24" s="150">
        <v>125</v>
      </c>
      <c r="G24" s="153">
        <f t="shared" si="2"/>
        <v>3.0887076847047195</v>
      </c>
    </row>
    <row r="25" spans="1:7" ht="12.75">
      <c r="A25" s="149"/>
      <c r="B25" s="145"/>
      <c r="C25" s="154"/>
      <c r="D25" s="152"/>
      <c r="E25" s="152" t="s">
        <v>153</v>
      </c>
      <c r="F25" s="150">
        <v>21</v>
      </c>
      <c r="G25" s="153">
        <f t="shared" si="2"/>
        <v>0.5189028910303929</v>
      </c>
    </row>
    <row r="26" spans="1:7" ht="12.75">
      <c r="A26" s="149" t="s">
        <v>154</v>
      </c>
      <c r="B26" s="155">
        <v>74.3</v>
      </c>
      <c r="C26" s="156" t="s">
        <v>420</v>
      </c>
      <c r="D26" s="152"/>
      <c r="E26" s="157" t="s">
        <v>155</v>
      </c>
      <c r="F26" s="150">
        <v>78</v>
      </c>
      <c r="G26" s="153">
        <f t="shared" si="2"/>
        <v>1.927353595255745</v>
      </c>
    </row>
    <row r="27" spans="1:7" ht="12.75">
      <c r="A27" s="149"/>
      <c r="B27" s="145"/>
      <c r="C27" s="154"/>
      <c r="D27" s="152"/>
      <c r="E27" s="158" t="s">
        <v>156</v>
      </c>
      <c r="F27" s="150">
        <v>34</v>
      </c>
      <c r="G27" s="153">
        <f t="shared" si="2"/>
        <v>0.8401284902396837</v>
      </c>
    </row>
    <row r="28" spans="1:7" ht="12.75">
      <c r="A28" s="149" t="s">
        <v>421</v>
      </c>
      <c r="B28" s="150">
        <v>3981</v>
      </c>
      <c r="C28" s="151">
        <f aca="true" t="shared" si="3" ref="C28:C35">B28*100/B$7</f>
        <v>98.3691623424759</v>
      </c>
      <c r="D28" s="152"/>
      <c r="E28" s="152" t="s">
        <v>157</v>
      </c>
      <c r="F28" s="150">
        <v>0</v>
      </c>
      <c r="G28" s="153">
        <f t="shared" si="2"/>
        <v>0</v>
      </c>
    </row>
    <row r="29" spans="1:7" ht="12.75">
      <c r="A29" s="149" t="s">
        <v>158</v>
      </c>
      <c r="B29" s="150">
        <v>1674</v>
      </c>
      <c r="C29" s="151">
        <f t="shared" si="3"/>
        <v>41.3639733135656</v>
      </c>
      <c r="D29" s="152"/>
      <c r="E29" s="152" t="s">
        <v>159</v>
      </c>
      <c r="F29" s="150">
        <v>0</v>
      </c>
      <c r="G29" s="153">
        <f t="shared" si="2"/>
        <v>0</v>
      </c>
    </row>
    <row r="30" spans="1:7" ht="12.75">
      <c r="A30" s="149" t="s">
        <v>160</v>
      </c>
      <c r="B30" s="150">
        <v>2307</v>
      </c>
      <c r="C30" s="151">
        <f t="shared" si="3"/>
        <v>57.0051890289103</v>
      </c>
      <c r="D30" s="152"/>
      <c r="E30" s="152" t="s">
        <v>161</v>
      </c>
      <c r="F30" s="150">
        <v>0</v>
      </c>
      <c r="G30" s="153">
        <f t="shared" si="2"/>
        <v>0</v>
      </c>
    </row>
    <row r="31" spans="1:7" ht="12.75">
      <c r="A31" s="149" t="s">
        <v>162</v>
      </c>
      <c r="B31" s="150">
        <v>3968</v>
      </c>
      <c r="C31" s="151">
        <f t="shared" si="3"/>
        <v>98.04793674326662</v>
      </c>
      <c r="D31" s="152"/>
      <c r="E31" s="152"/>
      <c r="F31" s="145"/>
      <c r="G31" s="146"/>
    </row>
    <row r="32" spans="1:7" ht="12.75">
      <c r="A32" s="149" t="s">
        <v>163</v>
      </c>
      <c r="B32" s="150">
        <v>3565</v>
      </c>
      <c r="C32" s="151">
        <f t="shared" si="3"/>
        <v>88.0899431677786</v>
      </c>
      <c r="D32" s="152"/>
      <c r="E32" s="143" t="s">
        <v>164</v>
      </c>
      <c r="F32" s="147"/>
      <c r="G32" s="159"/>
    </row>
    <row r="33" spans="1:7" ht="12.75">
      <c r="A33" s="149" t="s">
        <v>165</v>
      </c>
      <c r="B33" s="150">
        <v>3400</v>
      </c>
      <c r="C33" s="151">
        <f t="shared" si="3"/>
        <v>84.01284902396837</v>
      </c>
      <c r="D33" s="152"/>
      <c r="E33" s="143" t="s">
        <v>166</v>
      </c>
      <c r="F33" s="141">
        <v>2385</v>
      </c>
      <c r="G33" s="148">
        <v>100</v>
      </c>
    </row>
    <row r="34" spans="1:7" ht="12.75">
      <c r="A34" s="149" t="s">
        <v>158</v>
      </c>
      <c r="B34" s="150">
        <v>1429</v>
      </c>
      <c r="C34" s="151">
        <f t="shared" si="3"/>
        <v>35.310106251544354</v>
      </c>
      <c r="D34" s="152"/>
      <c r="E34" s="152" t="s">
        <v>167</v>
      </c>
      <c r="F34" s="150">
        <v>1413</v>
      </c>
      <c r="G34" s="153">
        <f aca="true" t="shared" si="4" ref="G34:G42">F34*100/F$33</f>
        <v>59.24528301886792</v>
      </c>
    </row>
    <row r="35" spans="1:7" ht="12.75">
      <c r="A35" s="149" t="s">
        <v>160</v>
      </c>
      <c r="B35" s="150">
        <v>1971</v>
      </c>
      <c r="C35" s="151">
        <f t="shared" si="3"/>
        <v>48.70274277242402</v>
      </c>
      <c r="D35" s="152"/>
      <c r="E35" s="152" t="s">
        <v>168</v>
      </c>
      <c r="F35" s="150">
        <v>22</v>
      </c>
      <c r="G35" s="153">
        <f t="shared" si="4"/>
        <v>0.9224318658280922</v>
      </c>
    </row>
    <row r="36" spans="1:7" ht="12.75">
      <c r="A36" s="149"/>
      <c r="B36" s="145"/>
      <c r="C36" s="154"/>
      <c r="D36" s="152"/>
      <c r="E36" s="152" t="s">
        <v>169</v>
      </c>
      <c r="F36" s="150">
        <v>1269</v>
      </c>
      <c r="G36" s="153">
        <f t="shared" si="4"/>
        <v>53.20754716981132</v>
      </c>
    </row>
    <row r="37" spans="1:7" ht="12.75">
      <c r="A37" s="160" t="s">
        <v>170</v>
      </c>
      <c r="B37" s="145"/>
      <c r="C37" s="154"/>
      <c r="D37" s="152"/>
      <c r="E37" s="152" t="s">
        <v>168</v>
      </c>
      <c r="F37" s="150">
        <v>9</v>
      </c>
      <c r="G37" s="153">
        <f t="shared" si="4"/>
        <v>0.37735849056603776</v>
      </c>
    </row>
    <row r="38" spans="1:7" ht="12.75">
      <c r="A38" s="161" t="s">
        <v>171</v>
      </c>
      <c r="B38" s="150">
        <v>4030</v>
      </c>
      <c r="C38" s="151">
        <f aca="true" t="shared" si="5" ref="C38:C56">B38*100/B$7</f>
        <v>99.57993575488015</v>
      </c>
      <c r="D38" s="152"/>
      <c r="E38" s="152" t="s">
        <v>172</v>
      </c>
      <c r="F38" s="150">
        <v>111</v>
      </c>
      <c r="G38" s="153">
        <f t="shared" si="4"/>
        <v>4.654088050314465</v>
      </c>
    </row>
    <row r="39" spans="1:7" ht="12.75">
      <c r="A39" s="149" t="s">
        <v>173</v>
      </c>
      <c r="B39" s="150">
        <v>3815</v>
      </c>
      <c r="C39" s="151">
        <f t="shared" si="5"/>
        <v>94.26735853718804</v>
      </c>
      <c r="D39" s="152"/>
      <c r="E39" s="152" t="s">
        <v>168</v>
      </c>
      <c r="F39" s="150">
        <v>9</v>
      </c>
      <c r="G39" s="153">
        <f t="shared" si="4"/>
        <v>0.37735849056603776</v>
      </c>
    </row>
    <row r="40" spans="1:7" ht="12.75">
      <c r="A40" s="149" t="s">
        <v>174</v>
      </c>
      <c r="B40" s="150">
        <v>206</v>
      </c>
      <c r="C40" s="151">
        <f t="shared" si="5"/>
        <v>5.090190264393378</v>
      </c>
      <c r="D40" s="152"/>
      <c r="E40" s="152" t="s">
        <v>175</v>
      </c>
      <c r="F40" s="150">
        <v>972</v>
      </c>
      <c r="G40" s="153">
        <f t="shared" si="4"/>
        <v>40.75471698113208</v>
      </c>
    </row>
    <row r="41" spans="1:7" ht="12.75">
      <c r="A41" s="149" t="s">
        <v>176</v>
      </c>
      <c r="B41" s="150">
        <v>2</v>
      </c>
      <c r="C41" s="151">
        <f t="shared" si="5"/>
        <v>0.04941932295527551</v>
      </c>
      <c r="D41" s="152"/>
      <c r="E41" s="152" t="s">
        <v>177</v>
      </c>
      <c r="F41" s="150">
        <v>921</v>
      </c>
      <c r="G41" s="153">
        <f t="shared" si="4"/>
        <v>38.61635220125786</v>
      </c>
    </row>
    <row r="42" spans="1:7" ht="12.75">
      <c r="A42" s="149" t="s">
        <v>178</v>
      </c>
      <c r="B42" s="150">
        <v>6</v>
      </c>
      <c r="C42" s="151">
        <f t="shared" si="5"/>
        <v>0.14825796886582654</v>
      </c>
      <c r="D42" s="152"/>
      <c r="E42" s="152" t="s">
        <v>179</v>
      </c>
      <c r="F42" s="150">
        <v>853</v>
      </c>
      <c r="G42" s="153">
        <f t="shared" si="4"/>
        <v>35.76519916142558</v>
      </c>
    </row>
    <row r="43" spans="1:7" ht="12.75">
      <c r="A43" s="149" t="s">
        <v>180</v>
      </c>
      <c r="B43" s="150">
        <v>0</v>
      </c>
      <c r="C43" s="151">
        <f t="shared" si="5"/>
        <v>0</v>
      </c>
      <c r="D43" s="152"/>
      <c r="E43" s="152"/>
      <c r="F43" s="145"/>
      <c r="G43" s="146"/>
    </row>
    <row r="44" spans="1:7" ht="12.75">
      <c r="A44" s="149" t="s">
        <v>181</v>
      </c>
      <c r="B44" s="150">
        <v>6</v>
      </c>
      <c r="C44" s="151">
        <f t="shared" si="5"/>
        <v>0.14825796886582654</v>
      </c>
      <c r="D44" s="152"/>
      <c r="E44" s="152" t="s">
        <v>182</v>
      </c>
      <c r="F44" s="150">
        <v>36</v>
      </c>
      <c r="G44" s="162">
        <f>F44*100/F33</f>
        <v>1.509433962264151</v>
      </c>
    </row>
    <row r="45" spans="1:7" ht="12.75">
      <c r="A45" s="149" t="s">
        <v>183</v>
      </c>
      <c r="B45" s="150">
        <v>0</v>
      </c>
      <c r="C45" s="151">
        <f t="shared" si="5"/>
        <v>0</v>
      </c>
      <c r="D45" s="152"/>
      <c r="E45" s="152" t="s">
        <v>184</v>
      </c>
      <c r="F45" s="150">
        <v>2211</v>
      </c>
      <c r="G45" s="162">
        <f>F45*100/F33</f>
        <v>92.70440251572327</v>
      </c>
    </row>
    <row r="46" spans="1:7" ht="12.75">
      <c r="A46" s="149" t="s">
        <v>185</v>
      </c>
      <c r="B46" s="150">
        <v>0</v>
      </c>
      <c r="C46" s="151">
        <f t="shared" si="5"/>
        <v>0</v>
      </c>
      <c r="D46" s="152"/>
      <c r="E46" s="152"/>
      <c r="F46" s="145"/>
      <c r="G46" s="146"/>
    </row>
    <row r="47" spans="1:7" ht="12.75">
      <c r="A47" s="149" t="s">
        <v>186</v>
      </c>
      <c r="B47" s="150">
        <v>0</v>
      </c>
      <c r="C47" s="151">
        <f t="shared" si="5"/>
        <v>0</v>
      </c>
      <c r="D47" s="152"/>
      <c r="E47" s="152" t="s">
        <v>187</v>
      </c>
      <c r="F47" s="163">
        <v>1.7</v>
      </c>
      <c r="G47" s="164" t="s">
        <v>420</v>
      </c>
    </row>
    <row r="48" spans="1:7" ht="12.75">
      <c r="A48" s="149" t="s">
        <v>188</v>
      </c>
      <c r="B48" s="150">
        <v>0</v>
      </c>
      <c r="C48" s="151">
        <f t="shared" si="5"/>
        <v>0</v>
      </c>
      <c r="D48" s="152"/>
      <c r="E48" s="152" t="s">
        <v>189</v>
      </c>
      <c r="F48" s="163">
        <v>2.12</v>
      </c>
      <c r="G48" s="164" t="s">
        <v>420</v>
      </c>
    </row>
    <row r="49" spans="1:7" ht="14.25">
      <c r="A49" s="149" t="s">
        <v>190</v>
      </c>
      <c r="B49" s="150">
        <v>0</v>
      </c>
      <c r="C49" s="151">
        <f t="shared" si="5"/>
        <v>0</v>
      </c>
      <c r="D49" s="152"/>
      <c r="E49" s="152"/>
      <c r="F49" s="145"/>
      <c r="G49" s="146"/>
    </row>
    <row r="50" spans="1:7" ht="12.75">
      <c r="A50" s="149" t="s">
        <v>191</v>
      </c>
      <c r="B50" s="150">
        <v>0</v>
      </c>
      <c r="C50" s="151">
        <f t="shared" si="5"/>
        <v>0</v>
      </c>
      <c r="D50" s="152"/>
      <c r="E50" s="143" t="s">
        <v>192</v>
      </c>
      <c r="F50" s="147"/>
      <c r="G50" s="159"/>
    </row>
    <row r="51" spans="1:7" ht="12.75">
      <c r="A51" s="149" t="s">
        <v>193</v>
      </c>
      <c r="B51" s="150">
        <v>0</v>
      </c>
      <c r="C51" s="151">
        <f t="shared" si="5"/>
        <v>0</v>
      </c>
      <c r="D51" s="152"/>
      <c r="E51" s="143" t="s">
        <v>194</v>
      </c>
      <c r="F51" s="141">
        <v>2470</v>
      </c>
      <c r="G51" s="148">
        <v>100</v>
      </c>
    </row>
    <row r="52" spans="1:7" ht="12.75">
      <c r="A52" s="149" t="s">
        <v>195</v>
      </c>
      <c r="B52" s="150">
        <v>0</v>
      </c>
      <c r="C52" s="151">
        <f t="shared" si="5"/>
        <v>0</v>
      </c>
      <c r="D52" s="152"/>
      <c r="E52" s="152" t="s">
        <v>196</v>
      </c>
      <c r="F52" s="150">
        <v>2385</v>
      </c>
      <c r="G52" s="153">
        <f>F52*100/F$51</f>
        <v>96.5587044534413</v>
      </c>
    </row>
    <row r="53" spans="1:7" ht="12.75">
      <c r="A53" s="149" t="s">
        <v>197</v>
      </c>
      <c r="B53" s="150">
        <v>0</v>
      </c>
      <c r="C53" s="151">
        <f t="shared" si="5"/>
        <v>0</v>
      </c>
      <c r="D53" s="152"/>
      <c r="E53" s="152" t="s">
        <v>198</v>
      </c>
      <c r="F53" s="150">
        <v>85</v>
      </c>
      <c r="G53" s="153">
        <f>F53*100/F$51</f>
        <v>3.4412955465587043</v>
      </c>
    </row>
    <row r="54" spans="1:7" ht="14.25">
      <c r="A54" s="149" t="s">
        <v>199</v>
      </c>
      <c r="B54" s="150">
        <v>0</v>
      </c>
      <c r="C54" s="151">
        <f t="shared" si="5"/>
        <v>0</v>
      </c>
      <c r="D54" s="152"/>
      <c r="E54" s="152" t="s">
        <v>200</v>
      </c>
      <c r="F54" s="150">
        <v>27</v>
      </c>
      <c r="G54" s="153">
        <f>F54*100/F$51</f>
        <v>1.0931174089068827</v>
      </c>
    </row>
    <row r="55" spans="1:7" ht="12.75">
      <c r="A55" s="149" t="s">
        <v>201</v>
      </c>
      <c r="B55" s="150">
        <v>1</v>
      </c>
      <c r="C55" s="151">
        <f t="shared" si="5"/>
        <v>0.024709661477637757</v>
      </c>
      <c r="D55" s="152"/>
      <c r="E55" s="152"/>
      <c r="F55" s="145"/>
      <c r="G55" s="146"/>
    </row>
    <row r="56" spans="1:7" ht="12.75">
      <c r="A56" s="149" t="s">
        <v>202</v>
      </c>
      <c r="B56" s="165">
        <v>17</v>
      </c>
      <c r="C56" s="166">
        <f t="shared" si="5"/>
        <v>0.42006424511984186</v>
      </c>
      <c r="D56" s="152"/>
      <c r="E56" s="152" t="s">
        <v>203</v>
      </c>
      <c r="F56" s="167">
        <v>1.2</v>
      </c>
      <c r="G56" s="164" t="s">
        <v>420</v>
      </c>
    </row>
    <row r="57" spans="1:7" ht="12.75">
      <c r="A57" s="149"/>
      <c r="B57" s="165"/>
      <c r="C57" s="166"/>
      <c r="D57" s="152"/>
      <c r="E57" s="152" t="s">
        <v>204</v>
      </c>
      <c r="F57" s="167">
        <v>4.5</v>
      </c>
      <c r="G57" s="164" t="s">
        <v>420</v>
      </c>
    </row>
    <row r="58" spans="1:7" ht="12.75">
      <c r="A58" s="168" t="s">
        <v>205</v>
      </c>
      <c r="B58" s="165"/>
      <c r="C58" s="166"/>
      <c r="D58" s="152"/>
      <c r="E58" s="152"/>
      <c r="F58" s="145"/>
      <c r="G58" s="146"/>
    </row>
    <row r="59" spans="1:7" ht="14.25">
      <c r="A59" s="169" t="s">
        <v>206</v>
      </c>
      <c r="B59" s="165"/>
      <c r="C59" s="166"/>
      <c r="D59" s="152"/>
      <c r="E59" s="143" t="s">
        <v>207</v>
      </c>
      <c r="F59" s="147"/>
      <c r="G59" s="159"/>
    </row>
    <row r="60" spans="1:7" ht="12.75">
      <c r="A60" s="149" t="s">
        <v>208</v>
      </c>
      <c r="B60" s="165">
        <v>3831</v>
      </c>
      <c r="C60" s="166">
        <f>B60*100/B7</f>
        <v>94.66271312083025</v>
      </c>
      <c r="D60" s="152"/>
      <c r="E60" s="143" t="s">
        <v>209</v>
      </c>
      <c r="F60" s="141">
        <v>2385</v>
      </c>
      <c r="G60" s="148">
        <v>100</v>
      </c>
    </row>
    <row r="61" spans="1:7" ht="12.75">
      <c r="A61" s="149" t="s">
        <v>210</v>
      </c>
      <c r="B61" s="165">
        <v>207</v>
      </c>
      <c r="C61" s="166">
        <f>B61*100/B7</f>
        <v>5.114899925871016</v>
      </c>
      <c r="D61" s="152"/>
      <c r="E61" s="152" t="s">
        <v>211</v>
      </c>
      <c r="F61" s="170">
        <v>2322</v>
      </c>
      <c r="G61" s="153">
        <f>F61*100/F$60</f>
        <v>97.35849056603773</v>
      </c>
    </row>
    <row r="62" spans="1:7" ht="12.75">
      <c r="A62" s="149" t="s">
        <v>212</v>
      </c>
      <c r="B62" s="165">
        <v>8</v>
      </c>
      <c r="C62" s="166">
        <f>B62*100/B7</f>
        <v>0.19767729182110205</v>
      </c>
      <c r="D62" s="152"/>
      <c r="E62" s="152" t="s">
        <v>213</v>
      </c>
      <c r="F62" s="170">
        <v>63</v>
      </c>
      <c r="G62" s="153">
        <f>F62*100/F$60</f>
        <v>2.641509433962264</v>
      </c>
    </row>
    <row r="63" spans="1:7" ht="12.75">
      <c r="A63" s="149" t="s">
        <v>214</v>
      </c>
      <c r="B63" s="165">
        <v>8</v>
      </c>
      <c r="C63" s="166">
        <f>B63*100/B7</f>
        <v>0.19767729182110205</v>
      </c>
      <c r="D63" s="152"/>
      <c r="E63" s="152"/>
      <c r="F63" s="145"/>
      <c r="G63" s="146"/>
    </row>
    <row r="64" spans="1:7" ht="12.75">
      <c r="A64" s="149" t="s">
        <v>215</v>
      </c>
      <c r="B64" s="165">
        <v>0</v>
      </c>
      <c r="C64" s="166">
        <f>B64*100/B7</f>
        <v>0</v>
      </c>
      <c r="D64" s="152"/>
      <c r="E64" s="152" t="s">
        <v>216</v>
      </c>
      <c r="F64" s="163">
        <v>1.69</v>
      </c>
      <c r="G64" s="164" t="s">
        <v>420</v>
      </c>
    </row>
    <row r="65" spans="1:7" ht="13.5" thickBot="1">
      <c r="A65" s="171" t="s">
        <v>217</v>
      </c>
      <c r="B65" s="172">
        <v>10</v>
      </c>
      <c r="C65" s="173">
        <f>B65*100/B7</f>
        <v>0.24709661477637757</v>
      </c>
      <c r="D65" s="174"/>
      <c r="E65" s="174" t="s">
        <v>218</v>
      </c>
      <c r="F65" s="175">
        <v>2.05</v>
      </c>
      <c r="G65" s="176" t="s">
        <v>420</v>
      </c>
    </row>
    <row r="66" ht="13.5" thickTop="1"/>
    <row r="67" ht="12.75">
      <c r="A67" s="123" t="s">
        <v>219</v>
      </c>
    </row>
    <row r="68" ht="12.75">
      <c r="A68" s="123" t="s">
        <v>220</v>
      </c>
    </row>
    <row r="69" ht="12.75">
      <c r="A69" s="123" t="s">
        <v>221</v>
      </c>
    </row>
    <row r="70" ht="12.75">
      <c r="A70" s="123" t="s">
        <v>222</v>
      </c>
    </row>
    <row r="71" ht="12.75">
      <c r="A71" s="123" t="s">
        <v>223</v>
      </c>
    </row>
    <row r="73" ht="12.75">
      <c r="A73" s="123" t="s">
        <v>324</v>
      </c>
    </row>
    <row r="74" ht="12.75">
      <c r="A74" s="123" t="s">
        <v>224</v>
      </c>
    </row>
  </sheetData>
  <printOptions/>
  <pageMargins left="0.5" right="0" top="0.25" bottom="0" header="0.5" footer="0.5"/>
  <pageSetup horizontalDpi="600" verticalDpi="6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422</v>
      </c>
      <c r="B1" s="17"/>
      <c r="C1" s="17"/>
      <c r="D1" s="2"/>
      <c r="E1" s="17"/>
      <c r="F1" s="17"/>
      <c r="G1" s="17"/>
    </row>
    <row r="2" spans="1:7" ht="12.75">
      <c r="A2" t="s">
        <v>118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426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412</v>
      </c>
      <c r="B6" s="24" t="s">
        <v>413</v>
      </c>
      <c r="C6" s="12" t="s">
        <v>414</v>
      </c>
      <c r="D6" s="25"/>
      <c r="E6" s="26" t="s">
        <v>412</v>
      </c>
      <c r="F6" s="24" t="s">
        <v>413</v>
      </c>
      <c r="G6" s="27" t="s">
        <v>414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423</v>
      </c>
      <c r="B8" s="30"/>
      <c r="C8" s="28"/>
      <c r="E8" s="31" t="s">
        <v>424</v>
      </c>
      <c r="F8" s="32"/>
      <c r="G8" s="28"/>
    </row>
    <row r="9" spans="1:7" ht="12.75">
      <c r="A9" s="29" t="s">
        <v>425</v>
      </c>
      <c r="B9" s="30"/>
      <c r="C9" s="28"/>
      <c r="E9" s="31" t="s">
        <v>427</v>
      </c>
      <c r="F9" s="93">
        <v>4055</v>
      </c>
      <c r="G9" s="33">
        <f>(F9/$F$9)*100</f>
        <v>100</v>
      </c>
    </row>
    <row r="10" spans="1:7" ht="12.75">
      <c r="A10" s="29" t="s">
        <v>428</v>
      </c>
      <c r="B10" s="93">
        <v>119</v>
      </c>
      <c r="C10" s="33">
        <f aca="true" t="shared" si="0" ref="C10:C15">(B10/$B$10)*100</f>
        <v>100</v>
      </c>
      <c r="E10" s="34" t="s">
        <v>429</v>
      </c>
      <c r="F10" s="97">
        <v>3737</v>
      </c>
      <c r="G10" s="84">
        <f aca="true" t="shared" si="1" ref="G10:G16">(F10/$F$9)*100</f>
        <v>92.15782983970406</v>
      </c>
    </row>
    <row r="11" spans="1:8" ht="12.75">
      <c r="A11" s="36" t="s">
        <v>430</v>
      </c>
      <c r="B11" s="98">
        <v>0</v>
      </c>
      <c r="C11" s="35">
        <f t="shared" si="0"/>
        <v>0</v>
      </c>
      <c r="E11" s="34" t="s">
        <v>431</v>
      </c>
      <c r="F11" s="97">
        <v>3700</v>
      </c>
      <c r="G11" s="84">
        <f t="shared" si="1"/>
        <v>91.24537607891492</v>
      </c>
      <c r="H11" s="15" t="s">
        <v>409</v>
      </c>
    </row>
    <row r="12" spans="1:8" ht="12.75">
      <c r="A12" s="36" t="s">
        <v>432</v>
      </c>
      <c r="B12" s="98">
        <v>31</v>
      </c>
      <c r="C12" s="35">
        <f t="shared" si="0"/>
        <v>26.05042016806723</v>
      </c>
      <c r="E12" s="34" t="s">
        <v>433</v>
      </c>
      <c r="F12" s="97">
        <v>2116</v>
      </c>
      <c r="G12" s="84">
        <f t="shared" si="1"/>
        <v>52.182490752157825</v>
      </c>
      <c r="H12" s="15" t="s">
        <v>409</v>
      </c>
    </row>
    <row r="13" spans="1:7" ht="12.75">
      <c r="A13" s="36" t="s">
        <v>434</v>
      </c>
      <c r="B13" s="98">
        <v>28</v>
      </c>
      <c r="C13" s="35">
        <f t="shared" si="0"/>
        <v>23.52941176470588</v>
      </c>
      <c r="E13" s="34" t="s">
        <v>435</v>
      </c>
      <c r="F13" s="97">
        <v>1584</v>
      </c>
      <c r="G13" s="84">
        <f t="shared" si="1"/>
        <v>39.06288532675709</v>
      </c>
    </row>
    <row r="14" spans="1:7" ht="12.75">
      <c r="A14" s="36" t="s">
        <v>436</v>
      </c>
      <c r="B14" s="98">
        <v>23</v>
      </c>
      <c r="C14" s="35">
        <f t="shared" si="0"/>
        <v>19.327731092436977</v>
      </c>
      <c r="E14" s="34" t="s">
        <v>325</v>
      </c>
      <c r="F14" s="97">
        <v>37</v>
      </c>
      <c r="G14" s="84">
        <f t="shared" si="1"/>
        <v>0.9124537607891493</v>
      </c>
    </row>
    <row r="15" spans="1:7" ht="12.75">
      <c r="A15" s="36" t="s">
        <v>46</v>
      </c>
      <c r="B15" s="97">
        <v>37</v>
      </c>
      <c r="C15" s="35">
        <f t="shared" si="0"/>
        <v>31.092436974789916</v>
      </c>
      <c r="E15" s="34" t="s">
        <v>0</v>
      </c>
      <c r="F15" s="97">
        <v>318</v>
      </c>
      <c r="G15" s="84">
        <f t="shared" si="1"/>
        <v>7.842170160295931</v>
      </c>
    </row>
    <row r="16" spans="1:7" ht="12.75">
      <c r="A16" s="36"/>
      <c r="B16" s="93" t="s">
        <v>409</v>
      </c>
      <c r="C16" s="10"/>
      <c r="E16" s="34" t="s">
        <v>1</v>
      </c>
      <c r="F16" s="98">
        <v>0</v>
      </c>
      <c r="G16" s="84">
        <f t="shared" si="1"/>
        <v>0</v>
      </c>
    </row>
    <row r="17" spans="1:7" ht="12.75">
      <c r="A17" s="29" t="s">
        <v>2</v>
      </c>
      <c r="B17" s="93" t="s">
        <v>409</v>
      </c>
      <c r="C17" s="35"/>
      <c r="E17" s="34" t="s">
        <v>3</v>
      </c>
      <c r="F17" s="97">
        <v>274</v>
      </c>
      <c r="G17" s="84">
        <f>(F17/$F$9)*100</f>
        <v>6.7570900123304565</v>
      </c>
    </row>
    <row r="18" spans="1:7" ht="12.75">
      <c r="A18" s="29" t="s">
        <v>4</v>
      </c>
      <c r="B18" s="93">
        <v>3975</v>
      </c>
      <c r="C18" s="33">
        <f>(B18/$B$18)*100</f>
        <v>100</v>
      </c>
      <c r="E18" s="34" t="s">
        <v>5</v>
      </c>
      <c r="F18" s="97">
        <v>44</v>
      </c>
      <c r="G18" s="84">
        <f>(F18/$F$9)*100</f>
        <v>1.0850801479654746</v>
      </c>
    </row>
    <row r="19" spans="1:7" ht="12.75">
      <c r="A19" s="36" t="s">
        <v>6</v>
      </c>
      <c r="B19" s="97">
        <v>292</v>
      </c>
      <c r="C19" s="84">
        <f aca="true" t="shared" si="2" ref="C19:C25">(B19/$B$18)*100</f>
        <v>7.345911949685535</v>
      </c>
      <c r="E19" s="34"/>
      <c r="F19" s="97" t="s">
        <v>409</v>
      </c>
      <c r="G19" s="84"/>
    </row>
    <row r="20" spans="1:7" ht="12.75">
      <c r="A20" s="36" t="s">
        <v>7</v>
      </c>
      <c r="B20" s="97">
        <v>1149</v>
      </c>
      <c r="C20" s="84">
        <f t="shared" si="2"/>
        <v>28.905660377358487</v>
      </c>
      <c r="E20" s="31" t="s">
        <v>8</v>
      </c>
      <c r="F20" s="97" t="s">
        <v>409</v>
      </c>
      <c r="G20" s="84"/>
    </row>
    <row r="21" spans="1:7" ht="12.75">
      <c r="A21" s="36" t="s">
        <v>9</v>
      </c>
      <c r="B21" s="97">
        <v>1681</v>
      </c>
      <c r="C21" s="84">
        <f t="shared" si="2"/>
        <v>42.289308176100626</v>
      </c>
      <c r="E21" s="38" t="s">
        <v>326</v>
      </c>
      <c r="F21" s="80">
        <v>318</v>
      </c>
      <c r="G21" s="33">
        <f>(F21/$F$21)*100</f>
        <v>100</v>
      </c>
    </row>
    <row r="22" spans="1:7" ht="12.75">
      <c r="A22" s="36" t="s">
        <v>24</v>
      </c>
      <c r="B22" s="97">
        <v>533</v>
      </c>
      <c r="C22" s="84">
        <f t="shared" si="2"/>
        <v>13.40880503144654</v>
      </c>
      <c r="E22" s="34" t="s">
        <v>25</v>
      </c>
      <c r="F22" s="97">
        <v>273</v>
      </c>
      <c r="G22" s="84">
        <f aca="true" t="shared" si="3" ref="G22:G27">(F22/$F$21)*100</f>
        <v>85.84905660377359</v>
      </c>
    </row>
    <row r="23" spans="1:7" ht="12.75">
      <c r="A23" s="36" t="s">
        <v>26</v>
      </c>
      <c r="B23" s="97">
        <v>28</v>
      </c>
      <c r="C23" s="84">
        <f t="shared" si="2"/>
        <v>0.7044025157232704</v>
      </c>
      <c r="E23" s="34" t="s">
        <v>27</v>
      </c>
      <c r="F23" s="97">
        <v>29</v>
      </c>
      <c r="G23" s="84">
        <f t="shared" si="3"/>
        <v>9.119496855345911</v>
      </c>
    </row>
    <row r="24" spans="1:7" ht="12.75">
      <c r="A24" s="36" t="s">
        <v>28</v>
      </c>
      <c r="B24" s="97">
        <v>210</v>
      </c>
      <c r="C24" s="84">
        <f t="shared" si="2"/>
        <v>5.283018867924529</v>
      </c>
      <c r="E24" s="34" t="s">
        <v>29</v>
      </c>
      <c r="F24" s="97">
        <v>0</v>
      </c>
      <c r="G24" s="84">
        <f t="shared" si="3"/>
        <v>0</v>
      </c>
    </row>
    <row r="25" spans="1:7" ht="12.75">
      <c r="A25" s="36" t="s">
        <v>30</v>
      </c>
      <c r="B25" s="97">
        <v>82</v>
      </c>
      <c r="C25" s="84">
        <f t="shared" si="2"/>
        <v>2.0628930817610063</v>
      </c>
      <c r="E25" s="34" t="s">
        <v>31</v>
      </c>
      <c r="F25" s="97">
        <v>0</v>
      </c>
      <c r="G25" s="84">
        <f t="shared" si="3"/>
        <v>0</v>
      </c>
    </row>
    <row r="26" spans="1:7" ht="12.75">
      <c r="A26" s="36"/>
      <c r="B26" s="93" t="s">
        <v>409</v>
      </c>
      <c r="C26" s="35"/>
      <c r="E26" s="34" t="s">
        <v>32</v>
      </c>
      <c r="F26" s="97">
        <v>16</v>
      </c>
      <c r="G26" s="84">
        <f t="shared" si="3"/>
        <v>5.031446540880504</v>
      </c>
    </row>
    <row r="27" spans="1:7" ht="12.75">
      <c r="A27" s="36" t="s">
        <v>33</v>
      </c>
      <c r="B27" s="108">
        <v>63.7</v>
      </c>
      <c r="C27" s="37" t="s">
        <v>420</v>
      </c>
      <c r="E27" s="34" t="s">
        <v>34</v>
      </c>
      <c r="F27" s="97">
        <v>0</v>
      </c>
      <c r="G27" s="84">
        <f t="shared" si="3"/>
        <v>0</v>
      </c>
    </row>
    <row r="28" spans="1:7" ht="12.75">
      <c r="A28" s="36" t="s">
        <v>35</v>
      </c>
      <c r="B28" s="108">
        <v>7.3</v>
      </c>
      <c r="C28" s="37" t="s">
        <v>420</v>
      </c>
      <c r="E28" s="34"/>
      <c r="F28" s="97" t="s">
        <v>409</v>
      </c>
      <c r="G28" s="84"/>
    </row>
    <row r="29" spans="1:7" ht="12.75">
      <c r="A29" s="36"/>
      <c r="B29" s="93" t="s">
        <v>409</v>
      </c>
      <c r="C29" s="35"/>
      <c r="E29" s="31" t="s">
        <v>36</v>
      </c>
      <c r="F29" s="97" t="s">
        <v>409</v>
      </c>
      <c r="G29" s="84"/>
    </row>
    <row r="30" spans="1:10" ht="12.75">
      <c r="A30" s="29" t="s">
        <v>37</v>
      </c>
      <c r="B30" s="93" t="s">
        <v>409</v>
      </c>
      <c r="C30" s="10"/>
      <c r="E30" s="31" t="s">
        <v>38</v>
      </c>
      <c r="F30" s="80">
        <v>4042</v>
      </c>
      <c r="G30" s="33">
        <f>(F30/$F$30)*100</f>
        <v>100</v>
      </c>
      <c r="J30" s="39"/>
    </row>
    <row r="31" spans="1:10" ht="12.75">
      <c r="A31" s="95" t="s">
        <v>18</v>
      </c>
      <c r="B31" s="93">
        <v>3998</v>
      </c>
      <c r="C31" s="33">
        <f>(B31/$B$31)*100</f>
        <v>100</v>
      </c>
      <c r="E31" s="34" t="s">
        <v>39</v>
      </c>
      <c r="F31" s="97">
        <v>3570</v>
      </c>
      <c r="G31" s="101">
        <f>(F31/$F$30)*100</f>
        <v>88.32261256803562</v>
      </c>
      <c r="J31" s="39"/>
    </row>
    <row r="32" spans="1:10" ht="12.75">
      <c r="A32" s="36" t="s">
        <v>40</v>
      </c>
      <c r="B32" s="97">
        <v>262</v>
      </c>
      <c r="C32" s="10">
        <f>(B32/$B$31)*100</f>
        <v>6.55327663831916</v>
      </c>
      <c r="E32" s="34" t="s">
        <v>41</v>
      </c>
      <c r="F32" s="97">
        <v>472</v>
      </c>
      <c r="G32" s="101">
        <f aca="true" t="shared" si="4" ref="G32:G39">(F32/$F$30)*100</f>
        <v>11.677387431964375</v>
      </c>
      <c r="J32" s="39"/>
    </row>
    <row r="33" spans="1:10" ht="12.75">
      <c r="A33" s="36" t="s">
        <v>42</v>
      </c>
      <c r="B33" s="97">
        <v>2609</v>
      </c>
      <c r="C33" s="10">
        <f aca="true" t="shared" si="5" ref="C33:C38">(B33/$B$31)*100</f>
        <v>65.2576288144072</v>
      </c>
      <c r="E33" s="34" t="s">
        <v>43</v>
      </c>
      <c r="F33" s="97">
        <v>177</v>
      </c>
      <c r="G33" s="101">
        <f t="shared" si="4"/>
        <v>4.37902028698664</v>
      </c>
      <c r="J33" s="39"/>
    </row>
    <row r="34" spans="1:7" ht="12.75">
      <c r="A34" s="36" t="s">
        <v>44</v>
      </c>
      <c r="B34" s="97">
        <v>0</v>
      </c>
      <c r="C34" s="10">
        <f t="shared" si="5"/>
        <v>0</v>
      </c>
      <c r="E34" s="34" t="s">
        <v>45</v>
      </c>
      <c r="F34" s="97">
        <v>22</v>
      </c>
      <c r="G34" s="101">
        <f t="shared" si="4"/>
        <v>0.5442850074220682</v>
      </c>
    </row>
    <row r="35" spans="1:7" ht="12.75">
      <c r="A35" s="36" t="s">
        <v>47</v>
      </c>
      <c r="B35" s="97">
        <v>971</v>
      </c>
      <c r="C35" s="10">
        <f t="shared" si="5"/>
        <v>24.287143571785894</v>
      </c>
      <c r="E35" s="34" t="s">
        <v>43</v>
      </c>
      <c r="F35" s="97">
        <v>11</v>
      </c>
      <c r="G35" s="101">
        <f t="shared" si="4"/>
        <v>0.2721425037110341</v>
      </c>
    </row>
    <row r="36" spans="1:7" ht="12.75">
      <c r="A36" s="36" t="s">
        <v>19</v>
      </c>
      <c r="B36" s="97">
        <v>730</v>
      </c>
      <c r="C36" s="10">
        <f t="shared" si="5"/>
        <v>18.25912956478239</v>
      </c>
      <c r="E36" s="34" t="s">
        <v>49</v>
      </c>
      <c r="F36" s="97">
        <v>410</v>
      </c>
      <c r="G36" s="101">
        <f t="shared" si="4"/>
        <v>10.143493320138546</v>
      </c>
    </row>
    <row r="37" spans="1:7" ht="12.75">
      <c r="A37" s="36" t="s">
        <v>48</v>
      </c>
      <c r="B37" s="97">
        <v>156</v>
      </c>
      <c r="C37" s="10">
        <f t="shared" si="5"/>
        <v>3.9019509754877437</v>
      </c>
      <c r="E37" s="34" t="s">
        <v>43</v>
      </c>
      <c r="F37" s="97">
        <v>148</v>
      </c>
      <c r="G37" s="101">
        <f t="shared" si="4"/>
        <v>3.661553686293914</v>
      </c>
    </row>
    <row r="38" spans="1:7" ht="12.75">
      <c r="A38" s="36" t="s">
        <v>19</v>
      </c>
      <c r="B38" s="97">
        <v>106</v>
      </c>
      <c r="C38" s="10">
        <f t="shared" si="5"/>
        <v>2.6513256628314155</v>
      </c>
      <c r="E38" s="34" t="s">
        <v>418</v>
      </c>
      <c r="F38" s="97">
        <v>40</v>
      </c>
      <c r="G38" s="101">
        <f t="shared" si="4"/>
        <v>0.9896091044037605</v>
      </c>
    </row>
    <row r="39" spans="1:7" ht="12.75">
      <c r="A39" s="36"/>
      <c r="B39" s="97" t="s">
        <v>409</v>
      </c>
      <c r="C39" s="10"/>
      <c r="E39" s="34" t="s">
        <v>43</v>
      </c>
      <c r="F39" s="97">
        <v>18</v>
      </c>
      <c r="G39" s="101">
        <f t="shared" si="4"/>
        <v>0.4453240969816922</v>
      </c>
    </row>
    <row r="40" spans="1:7" ht="12.75">
      <c r="A40" s="96" t="s">
        <v>20</v>
      </c>
      <c r="B40" s="93" t="s">
        <v>409</v>
      </c>
      <c r="C40" s="10"/>
      <c r="E40" s="1"/>
      <c r="F40" s="97" t="s">
        <v>409</v>
      </c>
      <c r="G40" s="84"/>
    </row>
    <row r="41" spans="1:7" ht="12.75">
      <c r="A41" s="77" t="s">
        <v>21</v>
      </c>
      <c r="B41" s="100"/>
      <c r="C41" s="99"/>
      <c r="E41" s="14" t="s">
        <v>50</v>
      </c>
      <c r="F41" s="97" t="s">
        <v>409</v>
      </c>
      <c r="G41" s="101"/>
    </row>
    <row r="42" spans="1:9" ht="12.75">
      <c r="A42" s="96" t="s">
        <v>22</v>
      </c>
      <c r="B42" s="100">
        <v>14</v>
      </c>
      <c r="C42" s="33">
        <f>(B42/$B$42)*100</f>
        <v>100</v>
      </c>
      <c r="E42" s="31" t="s">
        <v>427</v>
      </c>
      <c r="F42" s="80">
        <v>4055</v>
      </c>
      <c r="G42" s="99">
        <f>(F42/$F$42)*100</f>
        <v>100</v>
      </c>
      <c r="I42" s="39"/>
    </row>
    <row r="43" spans="1:7" ht="12.75">
      <c r="A43" s="36" t="s">
        <v>23</v>
      </c>
      <c r="B43" s="98">
        <v>0</v>
      </c>
      <c r="C43" s="102">
        <f>(B43/$B$42)*100</f>
        <v>0</v>
      </c>
      <c r="E43" s="60" t="s">
        <v>327</v>
      </c>
      <c r="F43" s="106">
        <v>4284</v>
      </c>
      <c r="G43" s="107">
        <f aca="true" t="shared" si="6" ref="G43:G71">(F43/$F$42)*100</f>
        <v>105.64734895191121</v>
      </c>
    </row>
    <row r="44" spans="1:7" ht="12.75">
      <c r="A44" s="36"/>
      <c r="B44" s="93" t="s">
        <v>409</v>
      </c>
      <c r="C44" s="10"/>
      <c r="E44" s="1" t="s">
        <v>51</v>
      </c>
      <c r="F44" s="97">
        <v>17</v>
      </c>
      <c r="G44" s="101">
        <f t="shared" si="6"/>
        <v>0.41923551171393336</v>
      </c>
    </row>
    <row r="45" spans="1:7" ht="14.25">
      <c r="A45" s="29" t="s">
        <v>52</v>
      </c>
      <c r="B45" s="93" t="s">
        <v>409</v>
      </c>
      <c r="C45" s="10"/>
      <c r="E45" s="1" t="s">
        <v>357</v>
      </c>
      <c r="F45" s="97">
        <v>49</v>
      </c>
      <c r="G45" s="101">
        <f t="shared" si="6"/>
        <v>1.2083847102342786</v>
      </c>
    </row>
    <row r="46" spans="1:7" ht="12.75">
      <c r="A46" s="29" t="s">
        <v>53</v>
      </c>
      <c r="B46" s="93">
        <v>3998</v>
      </c>
      <c r="C46" s="33">
        <f>(B46/$B$46)*100</f>
        <v>100</v>
      </c>
      <c r="E46" s="1" t="s">
        <v>54</v>
      </c>
      <c r="F46" s="97">
        <v>29</v>
      </c>
      <c r="G46" s="101">
        <f t="shared" si="6"/>
        <v>0.7151664611590629</v>
      </c>
    </row>
    <row r="47" spans="1:7" ht="12.75">
      <c r="A47" s="36" t="s">
        <v>55</v>
      </c>
      <c r="B47" s="97">
        <v>1237</v>
      </c>
      <c r="C47" s="10">
        <f>(B47/$B$46)*100</f>
        <v>30.940470235117555</v>
      </c>
      <c r="E47" s="1" t="s">
        <v>56</v>
      </c>
      <c r="F47" s="97">
        <v>56</v>
      </c>
      <c r="G47" s="101">
        <f t="shared" si="6"/>
        <v>1.381011097410604</v>
      </c>
    </row>
    <row r="48" spans="1:7" ht="12.75">
      <c r="A48" s="36"/>
      <c r="B48" s="93" t="s">
        <v>409</v>
      </c>
      <c r="C48" s="10"/>
      <c r="E48" s="1" t="s">
        <v>57</v>
      </c>
      <c r="F48" s="97">
        <v>157</v>
      </c>
      <c r="G48" s="101">
        <f t="shared" si="6"/>
        <v>3.8717632552404435</v>
      </c>
    </row>
    <row r="49" spans="1:7" ht="14.25">
      <c r="A49" s="29" t="s">
        <v>58</v>
      </c>
      <c r="B49" s="93" t="s">
        <v>409</v>
      </c>
      <c r="C49" s="10"/>
      <c r="E49" s="1" t="s">
        <v>358</v>
      </c>
      <c r="F49" s="97">
        <v>56</v>
      </c>
      <c r="G49" s="101">
        <f t="shared" si="6"/>
        <v>1.381011097410604</v>
      </c>
    </row>
    <row r="50" spans="1:7" ht="14.25">
      <c r="A50" s="29" t="s">
        <v>59</v>
      </c>
      <c r="B50" s="93" t="s">
        <v>409</v>
      </c>
      <c r="C50" s="10"/>
      <c r="E50" s="1" t="s">
        <v>359</v>
      </c>
      <c r="F50" s="97">
        <v>0</v>
      </c>
      <c r="G50" s="101">
        <f t="shared" si="6"/>
        <v>0</v>
      </c>
    </row>
    <row r="51" spans="1:7" ht="12.75">
      <c r="A51" s="5" t="s">
        <v>60</v>
      </c>
      <c r="B51" s="93">
        <v>60</v>
      </c>
      <c r="C51" s="33">
        <f>(B51/$B$51)*100</f>
        <v>100</v>
      </c>
      <c r="E51" s="1" t="s">
        <v>61</v>
      </c>
      <c r="F51" s="97">
        <v>485</v>
      </c>
      <c r="G51" s="101">
        <f t="shared" si="6"/>
        <v>11.960542540073984</v>
      </c>
    </row>
    <row r="52" spans="1:7" ht="12.75">
      <c r="A52" s="4" t="s">
        <v>62</v>
      </c>
      <c r="B52" s="98">
        <v>0</v>
      </c>
      <c r="C52" s="10">
        <f>(B52/$B$51)*100</f>
        <v>0</v>
      </c>
      <c r="E52" s="1" t="s">
        <v>63</v>
      </c>
      <c r="F52" s="97">
        <v>9</v>
      </c>
      <c r="G52" s="101">
        <f t="shared" si="6"/>
        <v>0.22194821208384713</v>
      </c>
    </row>
    <row r="53" spans="1:7" ht="12.75">
      <c r="A53" s="4"/>
      <c r="B53" s="93" t="s">
        <v>409</v>
      </c>
      <c r="C53" s="10"/>
      <c r="E53" s="1" t="s">
        <v>64</v>
      </c>
      <c r="F53" s="97">
        <v>75</v>
      </c>
      <c r="G53" s="101">
        <f t="shared" si="6"/>
        <v>1.8495684340320593</v>
      </c>
    </row>
    <row r="54" spans="1:7" ht="14.25">
      <c r="A54" s="5" t="s">
        <v>65</v>
      </c>
      <c r="B54" s="93">
        <v>529</v>
      </c>
      <c r="C54" s="33">
        <f>(B54/$B$54)*100</f>
        <v>100</v>
      </c>
      <c r="E54" s="1" t="s">
        <v>360</v>
      </c>
      <c r="F54" s="97">
        <v>561</v>
      </c>
      <c r="G54" s="101">
        <f t="shared" si="6"/>
        <v>13.834771886559802</v>
      </c>
    </row>
    <row r="55" spans="1:7" ht="12.75">
      <c r="A55" s="4" t="s">
        <v>62</v>
      </c>
      <c r="B55" s="98">
        <v>200</v>
      </c>
      <c r="C55" s="10">
        <f>(B55/$B$54)*100</f>
        <v>37.80718336483932</v>
      </c>
      <c r="E55" s="1" t="s">
        <v>66</v>
      </c>
      <c r="F55" s="97">
        <v>1634</v>
      </c>
      <c r="G55" s="101">
        <f t="shared" si="6"/>
        <v>40.29593094944513</v>
      </c>
    </row>
    <row r="56" spans="1:7" ht="12.75">
      <c r="A56" s="4" t="s">
        <v>67</v>
      </c>
      <c r="B56" s="177">
        <v>36</v>
      </c>
      <c r="C56" s="37" t="s">
        <v>420</v>
      </c>
      <c r="E56" s="1" t="s">
        <v>68</v>
      </c>
      <c r="F56" s="97">
        <v>43</v>
      </c>
      <c r="G56" s="101">
        <f t="shared" si="6"/>
        <v>1.060419235511714</v>
      </c>
    </row>
    <row r="57" spans="1:7" ht="12.75">
      <c r="A57" s="4" t="s">
        <v>69</v>
      </c>
      <c r="B57" s="98">
        <v>329</v>
      </c>
      <c r="C57" s="10">
        <f>(B57/$B$54)*100</f>
        <v>62.19281663516069</v>
      </c>
      <c r="E57" s="1" t="s">
        <v>70</v>
      </c>
      <c r="F57" s="97">
        <v>20</v>
      </c>
      <c r="G57" s="101">
        <f t="shared" si="6"/>
        <v>0.4932182490752158</v>
      </c>
    </row>
    <row r="58" spans="1:7" ht="12.75">
      <c r="A58" s="4" t="s">
        <v>67</v>
      </c>
      <c r="B58" s="177">
        <v>54.4</v>
      </c>
      <c r="C58" s="37" t="s">
        <v>420</v>
      </c>
      <c r="E58" s="1" t="s">
        <v>71</v>
      </c>
      <c r="F58" s="97">
        <v>387</v>
      </c>
      <c r="G58" s="101">
        <f t="shared" si="6"/>
        <v>9.543773119605426</v>
      </c>
    </row>
    <row r="59" spans="1:7" ht="12.75">
      <c r="A59" s="4"/>
      <c r="B59" s="93" t="s">
        <v>409</v>
      </c>
      <c r="C59" s="10"/>
      <c r="E59" s="1" t="s">
        <v>72</v>
      </c>
      <c r="F59" s="97">
        <v>8</v>
      </c>
      <c r="G59" s="101">
        <f t="shared" si="6"/>
        <v>0.19728729963008632</v>
      </c>
    </row>
    <row r="60" spans="1:7" ht="12.75">
      <c r="A60" s="5" t="s">
        <v>73</v>
      </c>
      <c r="B60" s="93">
        <v>3453</v>
      </c>
      <c r="C60" s="33">
        <f>(B60/$B$60)*100</f>
        <v>100</v>
      </c>
      <c r="E60" s="1" t="s">
        <v>74</v>
      </c>
      <c r="F60" s="97">
        <v>52</v>
      </c>
      <c r="G60" s="101">
        <f t="shared" si="6"/>
        <v>1.282367447595561</v>
      </c>
    </row>
    <row r="61" spans="1:7" ht="12.75">
      <c r="A61" s="4" t="s">
        <v>62</v>
      </c>
      <c r="B61" s="97">
        <v>1350</v>
      </c>
      <c r="C61" s="10">
        <f>(B61/$B$60)*100</f>
        <v>39.096437880104254</v>
      </c>
      <c r="E61" s="1" t="s">
        <v>75</v>
      </c>
      <c r="F61" s="97">
        <v>7</v>
      </c>
      <c r="G61" s="101">
        <f t="shared" si="6"/>
        <v>0.1726263871763255</v>
      </c>
    </row>
    <row r="62" spans="1:7" ht="12.75">
      <c r="A62" s="4"/>
      <c r="B62" s="93" t="s">
        <v>409</v>
      </c>
      <c r="C62" s="10"/>
      <c r="E62" s="1" t="s">
        <v>76</v>
      </c>
      <c r="F62" s="97">
        <v>8</v>
      </c>
      <c r="G62" s="101">
        <f t="shared" si="6"/>
        <v>0.19728729963008632</v>
      </c>
    </row>
    <row r="63" spans="1:7" ht="12.75">
      <c r="A63" s="5" t="s">
        <v>77</v>
      </c>
      <c r="B63" s="93" t="s">
        <v>409</v>
      </c>
      <c r="C63" s="10"/>
      <c r="E63" s="1" t="s">
        <v>78</v>
      </c>
      <c r="F63" s="97">
        <v>15</v>
      </c>
      <c r="G63" s="101">
        <f t="shared" si="6"/>
        <v>0.36991368680641185</v>
      </c>
    </row>
    <row r="64" spans="1:7" ht="12.75">
      <c r="A64" s="29" t="s">
        <v>79</v>
      </c>
      <c r="B64" s="93">
        <v>4042</v>
      </c>
      <c r="C64" s="33">
        <f>(B64/$B$64)*100</f>
        <v>100</v>
      </c>
      <c r="E64" s="1" t="s">
        <v>80</v>
      </c>
      <c r="F64" s="97">
        <v>0</v>
      </c>
      <c r="G64" s="101">
        <f t="shared" si="6"/>
        <v>0</v>
      </c>
    </row>
    <row r="65" spans="1:7" ht="12.75">
      <c r="A65" s="4" t="s">
        <v>415</v>
      </c>
      <c r="B65" s="97">
        <v>3328</v>
      </c>
      <c r="C65" s="10">
        <f>(B65/$B$64)*100</f>
        <v>82.33547748639288</v>
      </c>
      <c r="E65" s="1" t="s">
        <v>81</v>
      </c>
      <c r="F65" s="97">
        <v>18</v>
      </c>
      <c r="G65" s="101">
        <f t="shared" si="6"/>
        <v>0.44389642416769426</v>
      </c>
    </row>
    <row r="66" spans="1:7" ht="12.75">
      <c r="A66" s="4" t="s">
        <v>416</v>
      </c>
      <c r="B66" s="97">
        <v>714</v>
      </c>
      <c r="C66" s="10">
        <f aca="true" t="shared" si="7" ref="C66:C71">(B66/$B$64)*100</f>
        <v>17.664522513607125</v>
      </c>
      <c r="E66" s="1" t="s">
        <v>82</v>
      </c>
      <c r="F66" s="97">
        <v>0</v>
      </c>
      <c r="G66" s="101">
        <f t="shared" si="6"/>
        <v>0</v>
      </c>
    </row>
    <row r="67" spans="1:7" ht="12.75">
      <c r="A67" s="4" t="s">
        <v>83</v>
      </c>
      <c r="B67" s="97">
        <v>155</v>
      </c>
      <c r="C67" s="10">
        <f t="shared" si="7"/>
        <v>3.8347352795645717</v>
      </c>
      <c r="E67" s="1" t="s">
        <v>84</v>
      </c>
      <c r="F67" s="97">
        <v>41</v>
      </c>
      <c r="G67" s="101">
        <f t="shared" si="6"/>
        <v>1.0110974106041923</v>
      </c>
    </row>
    <row r="68" spans="1:7" ht="12.75">
      <c r="A68" s="4" t="s">
        <v>85</v>
      </c>
      <c r="B68" s="97">
        <v>559</v>
      </c>
      <c r="C68" s="10">
        <f t="shared" si="7"/>
        <v>13.829787234042554</v>
      </c>
      <c r="E68" s="1" t="s">
        <v>86</v>
      </c>
      <c r="F68" s="97">
        <v>81</v>
      </c>
      <c r="G68" s="101">
        <f t="shared" si="6"/>
        <v>1.997533908754624</v>
      </c>
    </row>
    <row r="69" spans="1:7" ht="12.75">
      <c r="A69" s="4" t="s">
        <v>87</v>
      </c>
      <c r="B69" s="97">
        <v>473</v>
      </c>
      <c r="C69" s="10">
        <f t="shared" si="7"/>
        <v>11.702127659574469</v>
      </c>
      <c r="E69" s="1" t="s">
        <v>88</v>
      </c>
      <c r="F69" s="97">
        <v>23</v>
      </c>
      <c r="G69" s="101">
        <f t="shared" si="6"/>
        <v>0.5672009864364982</v>
      </c>
    </row>
    <row r="70" spans="1:7" ht="12.75">
      <c r="A70" s="4" t="s">
        <v>89</v>
      </c>
      <c r="B70" s="97">
        <v>86</v>
      </c>
      <c r="C70" s="10">
        <f t="shared" si="7"/>
        <v>2.127659574468085</v>
      </c>
      <c r="E70" s="1" t="s">
        <v>90</v>
      </c>
      <c r="F70" s="97">
        <v>12</v>
      </c>
      <c r="G70" s="101">
        <f t="shared" si="6"/>
        <v>0.2959309494451295</v>
      </c>
    </row>
    <row r="71" spans="1:7" ht="12.75">
      <c r="A71" s="7" t="s">
        <v>417</v>
      </c>
      <c r="B71" s="103">
        <v>0</v>
      </c>
      <c r="C71" s="40">
        <f t="shared" si="7"/>
        <v>0</v>
      </c>
      <c r="D71" s="41"/>
      <c r="E71" s="9" t="s">
        <v>91</v>
      </c>
      <c r="F71" s="103">
        <v>441</v>
      </c>
      <c r="G71" s="104">
        <f t="shared" si="6"/>
        <v>10.875462392108508</v>
      </c>
    </row>
    <row r="72" spans="5:6" ht="12.75">
      <c r="E72" s="6"/>
      <c r="F72"/>
    </row>
    <row r="73" ht="12.75">
      <c r="A73" s="15" t="s">
        <v>16</v>
      </c>
    </row>
    <row r="74" ht="14.25">
      <c r="A74" s="15" t="s">
        <v>361</v>
      </c>
    </row>
    <row r="75" ht="12.75">
      <c r="A75" s="15" t="s">
        <v>362</v>
      </c>
    </row>
    <row r="76" ht="12.75">
      <c r="A76" s="15" t="s">
        <v>324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99</v>
      </c>
      <c r="B1" s="63"/>
      <c r="C1" s="63"/>
      <c r="D1" s="64"/>
      <c r="E1" s="63"/>
      <c r="F1" s="62"/>
      <c r="G1" s="62"/>
    </row>
    <row r="2" spans="1:7" ht="12.75">
      <c r="A2" t="s">
        <v>118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426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412</v>
      </c>
      <c r="B6" s="24" t="s">
        <v>413</v>
      </c>
      <c r="C6" s="12" t="s">
        <v>414</v>
      </c>
      <c r="D6" s="25"/>
      <c r="E6" s="26" t="s">
        <v>412</v>
      </c>
      <c r="F6" s="24" t="s">
        <v>413</v>
      </c>
      <c r="G6" s="27" t="s">
        <v>414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100</v>
      </c>
      <c r="B8" s="78"/>
      <c r="C8" s="76"/>
      <c r="D8" s="65"/>
      <c r="E8" s="79" t="s">
        <v>101</v>
      </c>
      <c r="F8" s="78"/>
      <c r="G8" s="76"/>
    </row>
    <row r="9" spans="1:7" ht="12.75">
      <c r="A9" s="77" t="s">
        <v>102</v>
      </c>
      <c r="B9" s="80">
        <v>3998</v>
      </c>
      <c r="C9" s="81">
        <f>(B9/$B$9)*100</f>
        <v>100</v>
      </c>
      <c r="D9" s="65"/>
      <c r="E9" s="79" t="s">
        <v>103</v>
      </c>
      <c r="F9" s="80">
        <v>2450</v>
      </c>
      <c r="G9" s="81">
        <f>(F9/$F$9)*100</f>
        <v>100</v>
      </c>
    </row>
    <row r="10" spans="1:7" ht="12.75">
      <c r="A10" s="82" t="s">
        <v>104</v>
      </c>
      <c r="B10" s="97">
        <v>526</v>
      </c>
      <c r="C10" s="105">
        <f>(B10/$B$9)*100</f>
        <v>13.156578289144571</v>
      </c>
      <c r="D10" s="65"/>
      <c r="E10" s="78" t="s">
        <v>105</v>
      </c>
      <c r="F10" s="97">
        <v>229</v>
      </c>
      <c r="G10" s="105">
        <f aca="true" t="shared" si="0" ref="G10:G19">(F10/$F$9)*100</f>
        <v>9.346938775510203</v>
      </c>
    </row>
    <row r="11" spans="1:7" ht="12.75">
      <c r="A11" s="82" t="s">
        <v>106</v>
      </c>
      <c r="B11" s="97">
        <v>526</v>
      </c>
      <c r="C11" s="105">
        <f aca="true" t="shared" si="1" ref="C11:C16">(B11/$B$9)*100</f>
        <v>13.156578289144571</v>
      </c>
      <c r="D11" s="65"/>
      <c r="E11" s="78" t="s">
        <v>107</v>
      </c>
      <c r="F11" s="97">
        <v>200</v>
      </c>
      <c r="G11" s="105">
        <f t="shared" si="0"/>
        <v>8.16326530612245</v>
      </c>
    </row>
    <row r="12" spans="1:7" ht="12.75">
      <c r="A12" s="82" t="s">
        <v>108</v>
      </c>
      <c r="B12" s="97">
        <v>492</v>
      </c>
      <c r="C12" s="105">
        <f>(B12/$B$9)*100</f>
        <v>12.30615307653827</v>
      </c>
      <c r="D12" s="65"/>
      <c r="E12" s="78" t="s">
        <v>109</v>
      </c>
      <c r="F12" s="97">
        <v>757</v>
      </c>
      <c r="G12" s="105">
        <f t="shared" si="0"/>
        <v>30.897959183673468</v>
      </c>
    </row>
    <row r="13" spans="1:7" ht="12.75">
      <c r="A13" s="82" t="s">
        <v>110</v>
      </c>
      <c r="B13" s="97">
        <v>34</v>
      </c>
      <c r="C13" s="105">
        <f>(B13/$B$9)*100</f>
        <v>0.8504252126063032</v>
      </c>
      <c r="D13" s="65"/>
      <c r="E13" s="78" t="s">
        <v>111</v>
      </c>
      <c r="F13" s="97">
        <v>495</v>
      </c>
      <c r="G13" s="105">
        <f t="shared" si="0"/>
        <v>20.20408163265306</v>
      </c>
    </row>
    <row r="14" spans="1:7" ht="12.75">
      <c r="A14" s="82" t="s">
        <v>112</v>
      </c>
      <c r="B14" s="109">
        <v>6.5</v>
      </c>
      <c r="C14" s="112" t="s">
        <v>420</v>
      </c>
      <c r="D14" s="65"/>
      <c r="E14" s="78" t="s">
        <v>113</v>
      </c>
      <c r="F14" s="97">
        <v>432</v>
      </c>
      <c r="G14" s="105">
        <f t="shared" si="0"/>
        <v>17.63265306122449</v>
      </c>
    </row>
    <row r="15" spans="1:7" ht="12.75">
      <c r="A15" s="82" t="s">
        <v>114</v>
      </c>
      <c r="B15" s="109">
        <v>0</v>
      </c>
      <c r="C15" s="105">
        <f t="shared" si="1"/>
        <v>0</v>
      </c>
      <c r="D15" s="65"/>
      <c r="E15" s="78" t="s">
        <v>115</v>
      </c>
      <c r="F15" s="97">
        <v>264</v>
      </c>
      <c r="G15" s="105">
        <f t="shared" si="0"/>
        <v>10.775510204081632</v>
      </c>
    </row>
    <row r="16" spans="1:7" ht="12.75">
      <c r="A16" s="82" t="s">
        <v>226</v>
      </c>
      <c r="B16" s="97">
        <v>3472</v>
      </c>
      <c r="C16" s="105">
        <f t="shared" si="1"/>
        <v>86.84342171085542</v>
      </c>
      <c r="D16" s="65"/>
      <c r="E16" s="78" t="s">
        <v>227</v>
      </c>
      <c r="F16" s="97">
        <v>45</v>
      </c>
      <c r="G16" s="105">
        <f t="shared" si="0"/>
        <v>1.8367346938775513</v>
      </c>
    </row>
    <row r="17" spans="1:7" ht="12.75">
      <c r="A17" s="82"/>
      <c r="B17" s="97" t="s">
        <v>409</v>
      </c>
      <c r="C17" s="105" t="s">
        <v>409</v>
      </c>
      <c r="D17" s="65"/>
      <c r="E17" s="78" t="s">
        <v>228</v>
      </c>
      <c r="F17" s="97">
        <v>13</v>
      </c>
      <c r="G17" s="105">
        <f t="shared" si="0"/>
        <v>0.5306122448979592</v>
      </c>
    </row>
    <row r="18" spans="1:7" ht="12.75">
      <c r="A18" s="77" t="s">
        <v>229</v>
      </c>
      <c r="B18" s="80">
        <v>2315</v>
      </c>
      <c r="C18" s="81">
        <f>(B18/$B$18)*100</f>
        <v>100</v>
      </c>
      <c r="D18" s="65"/>
      <c r="E18" s="78" t="s">
        <v>329</v>
      </c>
      <c r="F18" s="97">
        <v>0</v>
      </c>
      <c r="G18" s="105">
        <f t="shared" si="0"/>
        <v>0</v>
      </c>
    </row>
    <row r="19" spans="1:9" ht="12.75">
      <c r="A19" s="82" t="s">
        <v>104</v>
      </c>
      <c r="B19" s="97">
        <v>272</v>
      </c>
      <c r="C19" s="105">
        <f>(B19/$B$18)*100</f>
        <v>11.749460043196544</v>
      </c>
      <c r="D19" s="65"/>
      <c r="E19" s="78" t="s">
        <v>328</v>
      </c>
      <c r="F19" s="98">
        <v>15</v>
      </c>
      <c r="G19" s="105">
        <f t="shared" si="0"/>
        <v>0.6122448979591837</v>
      </c>
      <c r="I19" s="118"/>
    </row>
    <row r="20" spans="1:7" ht="12.75">
      <c r="A20" s="82" t="s">
        <v>106</v>
      </c>
      <c r="B20" s="97">
        <v>272</v>
      </c>
      <c r="C20" s="105">
        <f>(B20/$B$18)*100</f>
        <v>11.749460043196544</v>
      </c>
      <c r="D20" s="65"/>
      <c r="E20" s="78" t="s">
        <v>230</v>
      </c>
      <c r="F20" s="97">
        <v>25733</v>
      </c>
      <c r="G20" s="112" t="s">
        <v>420</v>
      </c>
    </row>
    <row r="21" spans="1:7" ht="12.75">
      <c r="A21" s="82" t="s">
        <v>108</v>
      </c>
      <c r="B21" s="97">
        <v>254</v>
      </c>
      <c r="C21" s="105">
        <f>(B21/$B$18)*100</f>
        <v>10.971922246220302</v>
      </c>
      <c r="D21" s="65"/>
      <c r="E21" s="78"/>
      <c r="F21" s="97" t="s">
        <v>409</v>
      </c>
      <c r="G21" s="105" t="s">
        <v>409</v>
      </c>
    </row>
    <row r="22" spans="1:7" ht="12.75">
      <c r="A22" s="82"/>
      <c r="B22" s="97" t="s">
        <v>409</v>
      </c>
      <c r="C22" s="105" t="s">
        <v>409</v>
      </c>
      <c r="D22" s="65"/>
      <c r="E22" s="78" t="s">
        <v>231</v>
      </c>
      <c r="F22" s="97">
        <v>500</v>
      </c>
      <c r="G22" s="105">
        <f>(F22/$F$9)*100</f>
        <v>20.408163265306122</v>
      </c>
    </row>
    <row r="23" spans="1:7" ht="12.75">
      <c r="A23" s="77" t="s">
        <v>232</v>
      </c>
      <c r="B23" s="80">
        <v>30</v>
      </c>
      <c r="C23" s="81">
        <f>(B23/$B$23)*100</f>
        <v>100</v>
      </c>
      <c r="D23" s="65"/>
      <c r="E23" s="78" t="s">
        <v>233</v>
      </c>
      <c r="F23" s="97">
        <v>21359</v>
      </c>
      <c r="G23" s="112" t="s">
        <v>420</v>
      </c>
    </row>
    <row r="24" spans="1:7" ht="12.75">
      <c r="A24" s="82" t="s">
        <v>234</v>
      </c>
      <c r="B24" s="97">
        <v>13</v>
      </c>
      <c r="C24" s="105">
        <f>(B24/$B$23)*100</f>
        <v>43.333333333333336</v>
      </c>
      <c r="D24" s="65"/>
      <c r="E24" s="78" t="s">
        <v>235</v>
      </c>
      <c r="F24" s="97">
        <v>2256</v>
      </c>
      <c r="G24" s="105">
        <f>(F24/$F$9)*100</f>
        <v>92.08163265306123</v>
      </c>
    </row>
    <row r="25" spans="1:7" ht="12.75">
      <c r="A25" s="82"/>
      <c r="B25" s="97" t="s">
        <v>409</v>
      </c>
      <c r="C25" s="105" t="s">
        <v>409</v>
      </c>
      <c r="D25" s="65"/>
      <c r="E25" s="78" t="s">
        <v>236</v>
      </c>
      <c r="F25" s="97">
        <v>13231</v>
      </c>
      <c r="G25" s="112" t="s">
        <v>420</v>
      </c>
    </row>
    <row r="26" spans="1:7" ht="12.75">
      <c r="A26" s="77" t="s">
        <v>242</v>
      </c>
      <c r="B26" s="97" t="s">
        <v>409</v>
      </c>
      <c r="C26" s="105" t="s">
        <v>409</v>
      </c>
      <c r="D26" s="65"/>
      <c r="E26" s="78" t="s">
        <v>269</v>
      </c>
      <c r="F26" s="98">
        <v>52</v>
      </c>
      <c r="G26" s="105">
        <f>(F26/$F$9)*100</f>
        <v>2.122448979591837</v>
      </c>
    </row>
    <row r="27" spans="1:7" ht="12.75">
      <c r="A27" s="77" t="s">
        <v>244</v>
      </c>
      <c r="B27" s="80">
        <v>481</v>
      </c>
      <c r="C27" s="81">
        <f>(B27/$B$27)*100</f>
        <v>100</v>
      </c>
      <c r="D27" s="65"/>
      <c r="E27" s="78" t="s">
        <v>237</v>
      </c>
      <c r="F27" s="98">
        <v>9621</v>
      </c>
      <c r="G27" s="112" t="s">
        <v>420</v>
      </c>
    </row>
    <row r="28" spans="1:7" ht="12.75">
      <c r="A28" s="82" t="s">
        <v>245</v>
      </c>
      <c r="B28" s="97">
        <v>366</v>
      </c>
      <c r="C28" s="105">
        <f aca="true" t="shared" si="2" ref="C28:C33">(B28/$B$27)*100</f>
        <v>76.0914760914761</v>
      </c>
      <c r="D28" s="65"/>
      <c r="E28" s="78" t="s">
        <v>238</v>
      </c>
      <c r="F28" s="97">
        <v>18</v>
      </c>
      <c r="G28" s="105">
        <f>(F28/$F$9)*100</f>
        <v>0.7346938775510203</v>
      </c>
    </row>
    <row r="29" spans="1:7" ht="12.75">
      <c r="A29" s="82" t="s">
        <v>246</v>
      </c>
      <c r="B29" s="97">
        <v>95</v>
      </c>
      <c r="C29" s="105">
        <f t="shared" si="2"/>
        <v>19.75051975051975</v>
      </c>
      <c r="D29" s="65"/>
      <c r="E29" s="78" t="s">
        <v>239</v>
      </c>
      <c r="F29" s="97">
        <v>817</v>
      </c>
      <c r="G29" s="112" t="s">
        <v>420</v>
      </c>
    </row>
    <row r="30" spans="1:7" ht="12.75">
      <c r="A30" s="82" t="s">
        <v>247</v>
      </c>
      <c r="B30" s="97">
        <v>8</v>
      </c>
      <c r="C30" s="105">
        <f t="shared" si="2"/>
        <v>1.6632016632016633</v>
      </c>
      <c r="D30" s="65"/>
      <c r="E30" s="78" t="s">
        <v>240</v>
      </c>
      <c r="F30" s="97">
        <v>1339</v>
      </c>
      <c r="G30" s="105">
        <f>(F30/$F$9)*100</f>
        <v>54.6530612244898</v>
      </c>
    </row>
    <row r="31" spans="1:7" ht="12.75">
      <c r="A31" s="82" t="s">
        <v>274</v>
      </c>
      <c r="B31" s="97">
        <v>0</v>
      </c>
      <c r="C31" s="105">
        <f t="shared" si="2"/>
        <v>0</v>
      </c>
      <c r="D31" s="65"/>
      <c r="E31" s="78" t="s">
        <v>241</v>
      </c>
      <c r="F31" s="97">
        <v>13393</v>
      </c>
      <c r="G31" s="112" t="s">
        <v>420</v>
      </c>
    </row>
    <row r="32" spans="1:7" ht="12.75">
      <c r="A32" s="82" t="s">
        <v>248</v>
      </c>
      <c r="B32" s="97">
        <v>0</v>
      </c>
      <c r="C32" s="105">
        <f t="shared" si="2"/>
        <v>0</v>
      </c>
      <c r="D32" s="65"/>
      <c r="E32" s="79"/>
      <c r="F32" s="97" t="s">
        <v>409</v>
      </c>
      <c r="G32" s="105" t="s">
        <v>409</v>
      </c>
    </row>
    <row r="33" spans="1:7" ht="12.75">
      <c r="A33" s="82" t="s">
        <v>249</v>
      </c>
      <c r="B33" s="97">
        <v>12</v>
      </c>
      <c r="C33" s="105">
        <f t="shared" si="2"/>
        <v>2.494802494802495</v>
      </c>
      <c r="D33" s="65"/>
      <c r="E33" s="79" t="s">
        <v>243</v>
      </c>
      <c r="F33" s="80">
        <v>1381</v>
      </c>
      <c r="G33" s="81">
        <f>(F33/$F$33)*100</f>
        <v>100</v>
      </c>
    </row>
    <row r="34" spans="1:7" ht="12.75">
      <c r="A34" s="82" t="s">
        <v>250</v>
      </c>
      <c r="B34" s="109">
        <v>35.8</v>
      </c>
      <c r="C34" s="112" t="s">
        <v>420</v>
      </c>
      <c r="D34" s="65"/>
      <c r="E34" s="78" t="s">
        <v>105</v>
      </c>
      <c r="F34" s="97">
        <v>78</v>
      </c>
      <c r="G34" s="105">
        <f aca="true" t="shared" si="3" ref="G34:G43">(F34/$F$33)*100</f>
        <v>5.6480811006517015</v>
      </c>
    </row>
    <row r="35" spans="1:7" ht="12.75">
      <c r="A35" s="82"/>
      <c r="B35" s="97" t="s">
        <v>409</v>
      </c>
      <c r="C35" s="105" t="s">
        <v>409</v>
      </c>
      <c r="D35" s="65"/>
      <c r="E35" s="78" t="s">
        <v>107</v>
      </c>
      <c r="F35" s="97">
        <v>30</v>
      </c>
      <c r="G35" s="105">
        <f t="shared" si="3"/>
        <v>2.172338884866039</v>
      </c>
    </row>
    <row r="36" spans="1:7" ht="12.75">
      <c r="A36" s="77" t="s">
        <v>251</v>
      </c>
      <c r="B36" s="97"/>
      <c r="C36" s="105" t="s">
        <v>409</v>
      </c>
      <c r="D36" s="65"/>
      <c r="E36" s="78" t="s">
        <v>109</v>
      </c>
      <c r="F36" s="97">
        <v>367</v>
      </c>
      <c r="G36" s="105">
        <f t="shared" si="3"/>
        <v>26.57494569152788</v>
      </c>
    </row>
    <row r="37" spans="1:7" ht="12.75">
      <c r="A37" s="77" t="s">
        <v>253</v>
      </c>
      <c r="B37" s="80">
        <v>492</v>
      </c>
      <c r="C37" s="81">
        <f>(B37/$B$37)*100</f>
        <v>100</v>
      </c>
      <c r="D37" s="65"/>
      <c r="E37" s="78" t="s">
        <v>111</v>
      </c>
      <c r="F37" s="97">
        <v>289</v>
      </c>
      <c r="G37" s="105">
        <f t="shared" si="3"/>
        <v>20.926864590876175</v>
      </c>
    </row>
    <row r="38" spans="1:7" ht="12.75">
      <c r="A38" s="77" t="s">
        <v>254</v>
      </c>
      <c r="B38" s="97" t="s">
        <v>409</v>
      </c>
      <c r="C38" s="105" t="s">
        <v>409</v>
      </c>
      <c r="D38" s="65"/>
      <c r="E38" s="78" t="s">
        <v>113</v>
      </c>
      <c r="F38" s="97">
        <v>324</v>
      </c>
      <c r="G38" s="105">
        <f t="shared" si="3"/>
        <v>23.46125995655322</v>
      </c>
    </row>
    <row r="39" spans="1:7" ht="12.75">
      <c r="A39" s="82" t="s">
        <v>256</v>
      </c>
      <c r="B39" s="98">
        <v>85</v>
      </c>
      <c r="C39" s="105">
        <f>(B39/$B$37)*100</f>
        <v>17.276422764227643</v>
      </c>
      <c r="D39" s="65"/>
      <c r="E39" s="78" t="s">
        <v>115</v>
      </c>
      <c r="F39" s="97">
        <v>237</v>
      </c>
      <c r="G39" s="105">
        <f t="shared" si="3"/>
        <v>17.16147719044171</v>
      </c>
    </row>
    <row r="40" spans="1:7" ht="12.75">
      <c r="A40" s="82" t="s">
        <v>257</v>
      </c>
      <c r="B40" s="98">
        <v>98</v>
      </c>
      <c r="C40" s="105">
        <f>(B40/$B$37)*100</f>
        <v>19.91869918699187</v>
      </c>
      <c r="D40" s="65"/>
      <c r="E40" s="78" t="s">
        <v>227</v>
      </c>
      <c r="F40" s="97">
        <v>35</v>
      </c>
      <c r="G40" s="105">
        <f t="shared" si="3"/>
        <v>2.5343953656770455</v>
      </c>
    </row>
    <row r="41" spans="1:7" ht="12.75">
      <c r="A41" s="82" t="s">
        <v>259</v>
      </c>
      <c r="B41" s="98">
        <v>248</v>
      </c>
      <c r="C41" s="105">
        <f>(B41/$B$37)*100</f>
        <v>50.40650406504065</v>
      </c>
      <c r="D41" s="65"/>
      <c r="E41" s="78" t="s">
        <v>228</v>
      </c>
      <c r="F41" s="97">
        <v>13</v>
      </c>
      <c r="G41" s="105">
        <f t="shared" si="3"/>
        <v>0.9413468501086171</v>
      </c>
    </row>
    <row r="42" spans="1:7" ht="12.75">
      <c r="A42" s="82" t="s">
        <v>419</v>
      </c>
      <c r="B42" s="98">
        <v>0</v>
      </c>
      <c r="C42" s="105">
        <f>(B42/$B$37)*100</f>
        <v>0</v>
      </c>
      <c r="D42" s="65"/>
      <c r="E42" s="78" t="s">
        <v>329</v>
      </c>
      <c r="F42" s="97">
        <v>0</v>
      </c>
      <c r="G42" s="105">
        <f t="shared" si="3"/>
        <v>0</v>
      </c>
    </row>
    <row r="43" spans="1:7" ht="12.75">
      <c r="A43" s="82" t="s">
        <v>12</v>
      </c>
      <c r="B43" s="97" t="s">
        <v>409</v>
      </c>
      <c r="C43" s="105" t="s">
        <v>409</v>
      </c>
      <c r="D43" s="65"/>
      <c r="E43" s="78" t="s">
        <v>328</v>
      </c>
      <c r="F43" s="98">
        <v>8</v>
      </c>
      <c r="G43" s="105">
        <f t="shared" si="3"/>
        <v>0.5792903692976104</v>
      </c>
    </row>
    <row r="44" spans="1:7" ht="12.75">
      <c r="A44" s="82" t="s">
        <v>13</v>
      </c>
      <c r="B44" s="98">
        <v>0</v>
      </c>
      <c r="C44" s="105">
        <f>(B44/$B$37)*100</f>
        <v>0</v>
      </c>
      <c r="D44" s="65"/>
      <c r="E44" s="78" t="s">
        <v>252</v>
      </c>
      <c r="F44" s="97">
        <v>30893</v>
      </c>
      <c r="G44" s="112" t="s">
        <v>420</v>
      </c>
    </row>
    <row r="45" spans="1:7" ht="12.75">
      <c r="A45" s="82" t="s">
        <v>262</v>
      </c>
      <c r="B45" s="97" t="s">
        <v>409</v>
      </c>
      <c r="C45" s="105" t="s">
        <v>409</v>
      </c>
      <c r="D45" s="65"/>
      <c r="E45" s="78"/>
      <c r="F45" s="97" t="s">
        <v>409</v>
      </c>
      <c r="G45" s="105" t="s">
        <v>409</v>
      </c>
    </row>
    <row r="46" spans="1:7" ht="12.75">
      <c r="A46" s="82" t="s">
        <v>263</v>
      </c>
      <c r="B46" s="98">
        <v>61</v>
      </c>
      <c r="C46" s="105">
        <f>(B46/$B$37)*100</f>
        <v>12.398373983739837</v>
      </c>
      <c r="D46" s="65"/>
      <c r="E46" s="78" t="s">
        <v>255</v>
      </c>
      <c r="F46" s="97">
        <v>18726</v>
      </c>
      <c r="G46" s="112" t="s">
        <v>420</v>
      </c>
    </row>
    <row r="47" spans="1:7" ht="12.75">
      <c r="A47" s="77"/>
      <c r="B47" s="97" t="s">
        <v>409</v>
      </c>
      <c r="C47" s="105" t="s">
        <v>409</v>
      </c>
      <c r="D47" s="65"/>
      <c r="E47" s="43" t="s">
        <v>258</v>
      </c>
      <c r="F47" s="97" t="s">
        <v>409</v>
      </c>
      <c r="G47" s="105" t="s">
        <v>409</v>
      </c>
    </row>
    <row r="48" spans="1:7" ht="12.75">
      <c r="A48" s="77" t="s">
        <v>266</v>
      </c>
      <c r="B48" s="97" t="s">
        <v>409</v>
      </c>
      <c r="C48" s="105" t="s">
        <v>409</v>
      </c>
      <c r="D48" s="65"/>
      <c r="E48" s="78" t="s">
        <v>260</v>
      </c>
      <c r="F48" s="98">
        <v>34375</v>
      </c>
      <c r="G48" s="112" t="s">
        <v>420</v>
      </c>
    </row>
    <row r="49" spans="1:7" ht="13.5" thickBot="1">
      <c r="A49" s="82" t="s">
        <v>14</v>
      </c>
      <c r="B49" s="98">
        <v>0</v>
      </c>
      <c r="C49" s="105">
        <f aca="true" t="shared" si="4" ref="C49:C55">(B49/$B$37)*100</f>
        <v>0</v>
      </c>
      <c r="D49" s="87"/>
      <c r="E49" s="88" t="s">
        <v>261</v>
      </c>
      <c r="F49" s="113">
        <v>26250</v>
      </c>
      <c r="G49" s="114" t="s">
        <v>420</v>
      </c>
    </row>
    <row r="50" spans="1:7" ht="13.5" thickTop="1">
      <c r="A50" s="82" t="s">
        <v>275</v>
      </c>
      <c r="B50" s="98">
        <v>8</v>
      </c>
      <c r="C50" s="105">
        <f t="shared" si="4"/>
        <v>1.6260162601626018</v>
      </c>
      <c r="D50" s="65"/>
      <c r="E50" s="78"/>
      <c r="F50" s="86"/>
      <c r="G50" s="85"/>
    </row>
    <row r="51" spans="1:7" ht="12.75">
      <c r="A51" s="82" t="s">
        <v>276</v>
      </c>
      <c r="B51" s="98">
        <v>24</v>
      </c>
      <c r="C51" s="105">
        <f t="shared" si="4"/>
        <v>4.878048780487805</v>
      </c>
      <c r="D51" s="65"/>
      <c r="E51" s="45"/>
      <c r="F51" s="46" t="s">
        <v>413</v>
      </c>
      <c r="G51" s="47" t="s">
        <v>414</v>
      </c>
    </row>
    <row r="52" spans="1:7" ht="12.75">
      <c r="A52" s="82" t="s">
        <v>278</v>
      </c>
      <c r="B52" s="98">
        <v>0</v>
      </c>
      <c r="C52" s="105">
        <f t="shared" si="4"/>
        <v>0</v>
      </c>
      <c r="D52" s="65"/>
      <c r="E52" s="45"/>
      <c r="F52" s="46" t="s">
        <v>264</v>
      </c>
      <c r="G52" s="47" t="s">
        <v>264</v>
      </c>
    </row>
    <row r="53" spans="1:7" ht="12.75">
      <c r="A53" s="82" t="s">
        <v>280</v>
      </c>
      <c r="B53" s="98">
        <v>104</v>
      </c>
      <c r="C53" s="105">
        <f t="shared" si="4"/>
        <v>21.138211382113823</v>
      </c>
      <c r="D53" s="65"/>
      <c r="E53" s="45"/>
      <c r="F53" s="46" t="s">
        <v>265</v>
      </c>
      <c r="G53" s="48" t="s">
        <v>265</v>
      </c>
    </row>
    <row r="54" spans="1:7" ht="12.75">
      <c r="A54" s="82" t="s">
        <v>92</v>
      </c>
      <c r="B54" s="98">
        <v>44</v>
      </c>
      <c r="C54" s="105">
        <f t="shared" si="4"/>
        <v>8.94308943089431</v>
      </c>
      <c r="D54" s="67"/>
      <c r="E54" s="49" t="s">
        <v>412</v>
      </c>
      <c r="F54" s="50" t="s">
        <v>267</v>
      </c>
      <c r="G54" s="51" t="s">
        <v>267</v>
      </c>
    </row>
    <row r="55" spans="1:7" ht="12.75">
      <c r="A55" s="82" t="s">
        <v>270</v>
      </c>
      <c r="B55" s="98">
        <v>36</v>
      </c>
      <c r="C55" s="105">
        <f t="shared" si="4"/>
        <v>7.317073170731707</v>
      </c>
      <c r="D55" s="65"/>
      <c r="E55" s="78"/>
      <c r="F55" s="89"/>
      <c r="G55" s="84"/>
    </row>
    <row r="56" spans="1:8" ht="12.75">
      <c r="A56" s="82" t="s">
        <v>11</v>
      </c>
      <c r="B56" s="97" t="s">
        <v>409</v>
      </c>
      <c r="C56" s="105" t="s">
        <v>409</v>
      </c>
      <c r="D56" s="65"/>
      <c r="E56" s="79" t="s">
        <v>268</v>
      </c>
      <c r="F56" s="83"/>
      <c r="G56" s="84"/>
      <c r="H56" s="117" t="s">
        <v>117</v>
      </c>
    </row>
    <row r="57" spans="1:12" ht="12.75">
      <c r="A57" s="82" t="s">
        <v>94</v>
      </c>
      <c r="B57" s="98">
        <v>87</v>
      </c>
      <c r="C57" s="105">
        <f>(B57/$B$37)*100</f>
        <v>17.682926829268293</v>
      </c>
      <c r="D57" s="65"/>
      <c r="E57" s="79" t="s">
        <v>243</v>
      </c>
      <c r="F57" s="80">
        <v>78</v>
      </c>
      <c r="G57" s="81">
        <f>(F57/$F$33)*100</f>
        <v>5.6480811006517015</v>
      </c>
      <c r="H57" s="79" t="s">
        <v>243</v>
      </c>
      <c r="L57" s="15">
        <v>1381</v>
      </c>
    </row>
    <row r="58" spans="1:12" ht="12.75">
      <c r="A58" s="82" t="s">
        <v>10</v>
      </c>
      <c r="B58" s="97" t="s">
        <v>409</v>
      </c>
      <c r="C58" s="105" t="s">
        <v>409</v>
      </c>
      <c r="D58" s="65"/>
      <c r="E58" s="78" t="s">
        <v>277</v>
      </c>
      <c r="F58" s="97">
        <v>18</v>
      </c>
      <c r="G58" s="105">
        <f>(F58/L58)*100</f>
        <v>42.857142857142854</v>
      </c>
      <c r="H58" s="78" t="s">
        <v>277</v>
      </c>
      <c r="L58" s="15">
        <v>42</v>
      </c>
    </row>
    <row r="59" spans="1:12" ht="12.75">
      <c r="A59" s="82" t="s">
        <v>271</v>
      </c>
      <c r="B59" s="98">
        <v>8</v>
      </c>
      <c r="C59" s="105">
        <f>(B59/$B$37)*100</f>
        <v>1.6260162601626018</v>
      </c>
      <c r="D59" s="65"/>
      <c r="E59" s="78" t="s">
        <v>279</v>
      </c>
      <c r="F59" s="97">
        <v>0</v>
      </c>
      <c r="G59" s="105">
        <f>(F59/L59)*100</f>
        <v>0</v>
      </c>
      <c r="H59" s="78" t="s">
        <v>279</v>
      </c>
      <c r="L59" s="15">
        <v>24</v>
      </c>
    </row>
    <row r="60" spans="1:7" ht="12.75">
      <c r="A60" s="82" t="s">
        <v>272</v>
      </c>
      <c r="B60" s="98">
        <v>105</v>
      </c>
      <c r="C60" s="105">
        <f>(B60/$B$37)*100</f>
        <v>21.341463414634145</v>
      </c>
      <c r="D60" s="65"/>
      <c r="E60" s="79"/>
      <c r="F60" s="97" t="s">
        <v>409</v>
      </c>
      <c r="G60" s="105" t="s">
        <v>409</v>
      </c>
    </row>
    <row r="61" spans="1:13" ht="12.75">
      <c r="A61" s="82" t="s">
        <v>95</v>
      </c>
      <c r="B61" s="97" t="s">
        <v>409</v>
      </c>
      <c r="C61" s="105" t="s">
        <v>409</v>
      </c>
      <c r="D61" s="65"/>
      <c r="E61" s="79" t="s">
        <v>281</v>
      </c>
      <c r="F61" s="97" t="s">
        <v>409</v>
      </c>
      <c r="G61" s="105" t="s">
        <v>409</v>
      </c>
      <c r="M61" s="15" t="s">
        <v>409</v>
      </c>
    </row>
    <row r="62" spans="1:12" ht="12.75">
      <c r="A62" s="82" t="s">
        <v>96</v>
      </c>
      <c r="B62" s="98">
        <v>27</v>
      </c>
      <c r="C62" s="105">
        <f>(B62/$B$37)*100</f>
        <v>5.487804878048781</v>
      </c>
      <c r="D62" s="65"/>
      <c r="E62" s="79" t="s">
        <v>282</v>
      </c>
      <c r="F62" s="80">
        <v>0</v>
      </c>
      <c r="G62" s="81">
        <f>(F62/L62)*100</f>
        <v>0</v>
      </c>
      <c r="H62" s="79" t="s">
        <v>116</v>
      </c>
      <c r="L62" s="15">
        <v>79</v>
      </c>
    </row>
    <row r="63" spans="1:12" ht="12.75">
      <c r="A63" s="61" t="s">
        <v>15</v>
      </c>
      <c r="B63" s="98">
        <v>42</v>
      </c>
      <c r="C63" s="105">
        <f>(B63/$B$37)*100</f>
        <v>8.536585365853659</v>
      </c>
      <c r="D63" s="65"/>
      <c r="E63" s="78" t="s">
        <v>277</v>
      </c>
      <c r="F63" s="97">
        <v>0</v>
      </c>
      <c r="G63" s="105">
        <v>0</v>
      </c>
      <c r="H63" s="78" t="s">
        <v>277</v>
      </c>
      <c r="L63" s="15">
        <v>0</v>
      </c>
    </row>
    <row r="64" spans="1:12" ht="12.75">
      <c r="A64" s="82" t="s">
        <v>273</v>
      </c>
      <c r="B64" s="98">
        <v>7</v>
      </c>
      <c r="C64" s="105">
        <f>(B64/$B$37)*100</f>
        <v>1.4227642276422763</v>
      </c>
      <c r="D64" s="65"/>
      <c r="E64" s="78" t="s">
        <v>279</v>
      </c>
      <c r="F64" s="97">
        <v>0</v>
      </c>
      <c r="G64" s="105">
        <v>0</v>
      </c>
      <c r="H64" s="78" t="s">
        <v>279</v>
      </c>
      <c r="L64" s="15">
        <v>0</v>
      </c>
    </row>
    <row r="65" spans="1:8" ht="12.75">
      <c r="A65" s="82"/>
      <c r="B65" s="97" t="s">
        <v>409</v>
      </c>
      <c r="C65" s="105" t="s">
        <v>409</v>
      </c>
      <c r="D65" s="65"/>
      <c r="E65" s="79"/>
      <c r="F65" s="97" t="s">
        <v>409</v>
      </c>
      <c r="G65" s="105" t="s">
        <v>409</v>
      </c>
      <c r="H65" s="79"/>
    </row>
    <row r="66" spans="1:12" ht="12.75">
      <c r="A66" s="77" t="s">
        <v>284</v>
      </c>
      <c r="B66" s="97" t="s">
        <v>409</v>
      </c>
      <c r="C66" s="105" t="s">
        <v>409</v>
      </c>
      <c r="D66" s="65"/>
      <c r="E66" s="79" t="s">
        <v>283</v>
      </c>
      <c r="F66" s="80">
        <v>265</v>
      </c>
      <c r="G66" s="81">
        <f aca="true" t="shared" si="5" ref="G66:G71">(F66/L66)*100</f>
        <v>6.535141800246609</v>
      </c>
      <c r="H66" s="79" t="s">
        <v>283</v>
      </c>
      <c r="L66" s="15">
        <v>4055</v>
      </c>
    </row>
    <row r="67" spans="1:12" ht="12.75">
      <c r="A67" s="82" t="s">
        <v>285</v>
      </c>
      <c r="B67" s="97">
        <v>405</v>
      </c>
      <c r="C67" s="105">
        <f>(B67/$B$37)*100</f>
        <v>82.3170731707317</v>
      </c>
      <c r="D67" s="65"/>
      <c r="E67" s="78" t="s">
        <v>421</v>
      </c>
      <c r="F67" s="97">
        <v>248</v>
      </c>
      <c r="G67" s="105">
        <f t="shared" si="5"/>
        <v>6.203101550775387</v>
      </c>
      <c r="H67" s="78" t="s">
        <v>421</v>
      </c>
      <c r="L67" s="15">
        <v>3998</v>
      </c>
    </row>
    <row r="68" spans="1:12" ht="12.75">
      <c r="A68" s="82" t="s">
        <v>287</v>
      </c>
      <c r="B68" s="97">
        <v>58</v>
      </c>
      <c r="C68" s="105">
        <f>(B68/$B$37)*100</f>
        <v>11.788617886178862</v>
      </c>
      <c r="D68" s="65"/>
      <c r="E68" s="78" t="s">
        <v>286</v>
      </c>
      <c r="F68" s="97">
        <v>219</v>
      </c>
      <c r="G68" s="105">
        <f t="shared" si="5"/>
        <v>6.34231103388358</v>
      </c>
      <c r="H68" s="78" t="s">
        <v>286</v>
      </c>
      <c r="L68" s="15">
        <v>3453</v>
      </c>
    </row>
    <row r="69" spans="1:12" ht="12.75">
      <c r="A69" s="82" t="s">
        <v>97</v>
      </c>
      <c r="B69" s="97" t="s">
        <v>409</v>
      </c>
      <c r="C69" s="105" t="s">
        <v>409</v>
      </c>
      <c r="D69" s="65"/>
      <c r="E69" s="78" t="s">
        <v>288</v>
      </c>
      <c r="F69" s="97">
        <v>17</v>
      </c>
      <c r="G69" s="105">
        <f t="shared" si="5"/>
        <v>29.82456140350877</v>
      </c>
      <c r="H69" s="78" t="s">
        <v>288</v>
      </c>
      <c r="L69" s="15">
        <v>57</v>
      </c>
    </row>
    <row r="70" spans="1:12" ht="12.75">
      <c r="A70" s="82" t="s">
        <v>98</v>
      </c>
      <c r="B70" s="97">
        <v>29</v>
      </c>
      <c r="C70" s="105">
        <f>(B70/$B$37)*100</f>
        <v>5.894308943089431</v>
      </c>
      <c r="D70" s="65"/>
      <c r="E70" s="78" t="s">
        <v>289</v>
      </c>
      <c r="F70" s="97">
        <v>17</v>
      </c>
      <c r="G70" s="105">
        <f t="shared" si="5"/>
        <v>38.63636363636363</v>
      </c>
      <c r="H70" s="78" t="s">
        <v>289</v>
      </c>
      <c r="L70" s="15">
        <v>44</v>
      </c>
    </row>
    <row r="71" spans="1:12" ht="13.5" thickBot="1">
      <c r="A71" s="90" t="s">
        <v>93</v>
      </c>
      <c r="B71" s="110">
        <v>0</v>
      </c>
      <c r="C71" s="111">
        <f>(B71/$B$37)*100</f>
        <v>0</v>
      </c>
      <c r="D71" s="91"/>
      <c r="E71" s="92" t="s">
        <v>290</v>
      </c>
      <c r="F71" s="110">
        <v>104</v>
      </c>
      <c r="G71" s="119">
        <f t="shared" si="5"/>
        <v>9.39476061427281</v>
      </c>
      <c r="H71" s="92" t="s">
        <v>290</v>
      </c>
      <c r="L71" s="15">
        <v>1107</v>
      </c>
    </row>
    <row r="72" ht="13.5" thickTop="1"/>
    <row r="73" ht="12.75">
      <c r="A73" s="15" t="s">
        <v>16</v>
      </c>
    </row>
    <row r="75" ht="12.75">
      <c r="A75" s="15" t="s">
        <v>17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291</v>
      </c>
      <c r="B1" s="17"/>
      <c r="C1" s="17"/>
      <c r="D1" s="2"/>
      <c r="E1" s="17"/>
    </row>
    <row r="2" spans="1:5" ht="12.75">
      <c r="A2" t="s">
        <v>118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426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412</v>
      </c>
      <c r="B6" s="24" t="s">
        <v>413</v>
      </c>
      <c r="C6" s="12" t="s">
        <v>414</v>
      </c>
      <c r="D6" s="52"/>
      <c r="E6" s="13" t="s">
        <v>412</v>
      </c>
      <c r="F6" s="24" t="s">
        <v>413</v>
      </c>
      <c r="G6" s="27" t="s">
        <v>414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292</v>
      </c>
      <c r="B8" s="93">
        <v>2482</v>
      </c>
      <c r="C8" s="94">
        <f>(B8/$B$8)*100</f>
        <v>100</v>
      </c>
      <c r="E8" s="42" t="s">
        <v>293</v>
      </c>
      <c r="F8" s="93" t="s">
        <v>409</v>
      </c>
      <c r="G8" s="94" t="s">
        <v>409</v>
      </c>
    </row>
    <row r="9" spans="1:9" ht="12.75">
      <c r="A9" s="29" t="s">
        <v>294</v>
      </c>
      <c r="B9" s="97" t="s">
        <v>409</v>
      </c>
      <c r="C9" s="105" t="s">
        <v>409</v>
      </c>
      <c r="E9" s="42" t="s">
        <v>295</v>
      </c>
      <c r="F9" s="80">
        <v>2393</v>
      </c>
      <c r="G9" s="81">
        <f>(F9/$F$9)*100</f>
        <v>100</v>
      </c>
      <c r="I9" s="53"/>
    </row>
    <row r="10" spans="1:7" ht="12.75">
      <c r="A10" s="36" t="s">
        <v>296</v>
      </c>
      <c r="B10" s="97">
        <v>2428</v>
      </c>
      <c r="C10" s="105">
        <f aca="true" t="shared" si="0" ref="C10:C18">(B10/$B$8)*100</f>
        <v>97.82433521353747</v>
      </c>
      <c r="E10" s="32" t="s">
        <v>297</v>
      </c>
      <c r="F10" s="97">
        <v>2380</v>
      </c>
      <c r="G10" s="105">
        <f>(F10/$F$9)*100</f>
        <v>99.45674885081488</v>
      </c>
    </row>
    <row r="11" spans="1:7" ht="12.75">
      <c r="A11" s="36" t="s">
        <v>298</v>
      </c>
      <c r="B11" s="97">
        <v>35</v>
      </c>
      <c r="C11" s="105">
        <f t="shared" si="0"/>
        <v>1.4101531023368252</v>
      </c>
      <c r="E11" s="32" t="s">
        <v>299</v>
      </c>
      <c r="F11" s="97">
        <v>13</v>
      </c>
      <c r="G11" s="105">
        <f>(F11/$F$9)*100</f>
        <v>0.5432511491851233</v>
      </c>
    </row>
    <row r="12" spans="1:7" ht="12.75">
      <c r="A12" s="36" t="s">
        <v>300</v>
      </c>
      <c r="B12" s="97">
        <v>0</v>
      </c>
      <c r="C12" s="105">
        <f t="shared" si="0"/>
        <v>0</v>
      </c>
      <c r="E12" s="32" t="s">
        <v>301</v>
      </c>
      <c r="F12" s="97">
        <v>0</v>
      </c>
      <c r="G12" s="105">
        <f>(F12/$F$9)*100</f>
        <v>0</v>
      </c>
    </row>
    <row r="13" spans="1:7" ht="12.75">
      <c r="A13" s="36" t="s">
        <v>302</v>
      </c>
      <c r="B13" s="97">
        <v>11</v>
      </c>
      <c r="C13" s="105">
        <f t="shared" si="0"/>
        <v>0.4431909750201451</v>
      </c>
      <c r="E13" s="1"/>
      <c r="F13" s="97" t="s">
        <v>409</v>
      </c>
      <c r="G13" s="105" t="s">
        <v>409</v>
      </c>
    </row>
    <row r="14" spans="1:7" ht="12.75">
      <c r="A14" s="36" t="s">
        <v>303</v>
      </c>
      <c r="B14" s="97">
        <v>0</v>
      </c>
      <c r="C14" s="105">
        <f t="shared" si="0"/>
        <v>0</v>
      </c>
      <c r="E14" s="42" t="s">
        <v>304</v>
      </c>
      <c r="F14" s="80">
        <v>2334</v>
      </c>
      <c r="G14" s="81">
        <f>(F14/$F$14)*100</f>
        <v>100</v>
      </c>
    </row>
    <row r="15" spans="1:7" ht="12.75">
      <c r="A15" s="36" t="s">
        <v>305</v>
      </c>
      <c r="B15" s="97">
        <v>0</v>
      </c>
      <c r="C15" s="105">
        <f t="shared" si="0"/>
        <v>0</v>
      </c>
      <c r="E15" s="42" t="s">
        <v>306</v>
      </c>
      <c r="F15" s="97" t="s">
        <v>409</v>
      </c>
      <c r="G15" s="105" t="s">
        <v>409</v>
      </c>
    </row>
    <row r="16" spans="1:7" ht="12.75">
      <c r="A16" s="36" t="s">
        <v>307</v>
      </c>
      <c r="B16" s="97">
        <v>0</v>
      </c>
      <c r="C16" s="105">
        <f t="shared" si="0"/>
        <v>0</v>
      </c>
      <c r="E16" s="1" t="s">
        <v>308</v>
      </c>
      <c r="F16" s="97">
        <v>27</v>
      </c>
      <c r="G16" s="105">
        <f>(F16/$F$14)*100</f>
        <v>1.1568123393316194</v>
      </c>
    </row>
    <row r="17" spans="1:7" ht="12.75">
      <c r="A17" s="36" t="s">
        <v>309</v>
      </c>
      <c r="B17" s="97">
        <v>0</v>
      </c>
      <c r="C17" s="105">
        <f t="shared" si="0"/>
        <v>0</v>
      </c>
      <c r="E17" s="1" t="s">
        <v>310</v>
      </c>
      <c r="F17" s="97">
        <v>1043</v>
      </c>
      <c r="G17" s="105">
        <f aca="true" t="shared" si="1" ref="G17:G23">(F17/$F$14)*100</f>
        <v>44.687232219365896</v>
      </c>
    </row>
    <row r="18" spans="1:7" ht="12.75">
      <c r="A18" s="36" t="s">
        <v>311</v>
      </c>
      <c r="B18" s="97">
        <v>8</v>
      </c>
      <c r="C18" s="105">
        <f t="shared" si="0"/>
        <v>0.32232070910556004</v>
      </c>
      <c r="E18" s="1" t="s">
        <v>228</v>
      </c>
      <c r="F18" s="97">
        <v>1193</v>
      </c>
      <c r="G18" s="105">
        <f t="shared" si="1"/>
        <v>51.1139674378749</v>
      </c>
    </row>
    <row r="19" spans="1:7" ht="12.75">
      <c r="A19" s="29"/>
      <c r="B19" s="97" t="s">
        <v>409</v>
      </c>
      <c r="C19" s="105" t="s">
        <v>409</v>
      </c>
      <c r="E19" s="1" t="s">
        <v>312</v>
      </c>
      <c r="F19" s="97">
        <v>71</v>
      </c>
      <c r="G19" s="105">
        <f t="shared" si="1"/>
        <v>3.0419880034275923</v>
      </c>
    </row>
    <row r="20" spans="1:7" ht="12.75">
      <c r="A20" s="29" t="s">
        <v>313</v>
      </c>
      <c r="B20" s="97"/>
      <c r="C20" s="105" t="s">
        <v>409</v>
      </c>
      <c r="E20" s="1" t="s">
        <v>314</v>
      </c>
      <c r="F20" s="97">
        <v>0</v>
      </c>
      <c r="G20" s="105">
        <f t="shared" si="1"/>
        <v>0</v>
      </c>
    </row>
    <row r="21" spans="1:7" ht="12.75">
      <c r="A21" s="36" t="s">
        <v>315</v>
      </c>
      <c r="B21" s="98">
        <v>0</v>
      </c>
      <c r="C21" s="105">
        <f aca="true" t="shared" si="2" ref="C21:C28">(B21/$B$8)*100</f>
        <v>0</v>
      </c>
      <c r="E21" s="1" t="s">
        <v>316</v>
      </c>
      <c r="F21" s="97">
        <v>0</v>
      </c>
      <c r="G21" s="105">
        <f t="shared" si="1"/>
        <v>0</v>
      </c>
    </row>
    <row r="22" spans="1:7" ht="12.75">
      <c r="A22" s="36" t="s">
        <v>317</v>
      </c>
      <c r="B22" s="98">
        <v>40</v>
      </c>
      <c r="C22" s="105">
        <f t="shared" si="2"/>
        <v>1.6116035455278</v>
      </c>
      <c r="E22" s="1" t="s">
        <v>318</v>
      </c>
      <c r="F22" s="97">
        <v>0</v>
      </c>
      <c r="G22" s="105">
        <f t="shared" si="1"/>
        <v>0</v>
      </c>
    </row>
    <row r="23" spans="1:7" ht="12.75">
      <c r="A23" s="36" t="s">
        <v>319</v>
      </c>
      <c r="B23" s="98">
        <v>221</v>
      </c>
      <c r="C23" s="105">
        <f t="shared" si="2"/>
        <v>8.904109589041095</v>
      </c>
      <c r="E23" s="1" t="s">
        <v>320</v>
      </c>
      <c r="F23" s="98">
        <v>0</v>
      </c>
      <c r="G23" s="105">
        <f t="shared" si="1"/>
        <v>0</v>
      </c>
    </row>
    <row r="24" spans="1:7" ht="12.75">
      <c r="A24" s="36" t="s">
        <v>321</v>
      </c>
      <c r="B24" s="97">
        <v>2100</v>
      </c>
      <c r="C24" s="105">
        <f t="shared" si="2"/>
        <v>84.60918614020952</v>
      </c>
      <c r="E24" s="1" t="s">
        <v>322</v>
      </c>
      <c r="F24" s="97">
        <v>103100</v>
      </c>
      <c r="G24" s="112" t="s">
        <v>420</v>
      </c>
    </row>
    <row r="25" spans="1:7" ht="12.75">
      <c r="A25" s="36" t="s">
        <v>323</v>
      </c>
      <c r="B25" s="97">
        <v>67</v>
      </c>
      <c r="C25" s="105">
        <f t="shared" si="2"/>
        <v>2.6994359387590654</v>
      </c>
      <c r="E25" s="32"/>
      <c r="F25" s="97" t="s">
        <v>409</v>
      </c>
      <c r="G25" s="105" t="s">
        <v>409</v>
      </c>
    </row>
    <row r="26" spans="1:7" ht="12.75">
      <c r="A26" s="36" t="s">
        <v>330</v>
      </c>
      <c r="B26" s="97">
        <v>20</v>
      </c>
      <c r="C26" s="105">
        <f t="shared" si="2"/>
        <v>0.8058017727639</v>
      </c>
      <c r="E26" s="42" t="s">
        <v>331</v>
      </c>
      <c r="F26" s="97" t="s">
        <v>409</v>
      </c>
      <c r="G26" s="105" t="s">
        <v>409</v>
      </c>
    </row>
    <row r="27" spans="1:7" ht="12.75">
      <c r="A27" s="36" t="s">
        <v>332</v>
      </c>
      <c r="B27" s="97">
        <v>34</v>
      </c>
      <c r="C27" s="105">
        <f t="shared" si="2"/>
        <v>1.36986301369863</v>
      </c>
      <c r="E27" s="42" t="s">
        <v>333</v>
      </c>
      <c r="F27" s="97" t="s">
        <v>409</v>
      </c>
      <c r="G27" s="105" t="s">
        <v>409</v>
      </c>
    </row>
    <row r="28" spans="1:7" ht="12.75">
      <c r="A28" s="36" t="s">
        <v>334</v>
      </c>
      <c r="B28" s="97">
        <v>0</v>
      </c>
      <c r="C28" s="105">
        <f t="shared" si="2"/>
        <v>0</v>
      </c>
      <c r="E28" s="32" t="s">
        <v>335</v>
      </c>
      <c r="F28" s="97">
        <v>439</v>
      </c>
      <c r="G28" s="105">
        <f aca="true" t="shared" si="3" ref="G28:G35">(F28/$F$14)*100</f>
        <v>18.808911739503</v>
      </c>
    </row>
    <row r="29" spans="1:7" ht="12.75">
      <c r="A29" s="36"/>
      <c r="B29" s="97" t="s">
        <v>409</v>
      </c>
      <c r="C29" s="105" t="s">
        <v>409</v>
      </c>
      <c r="E29" s="32" t="s">
        <v>336</v>
      </c>
      <c r="F29" s="97">
        <v>0</v>
      </c>
      <c r="G29" s="105">
        <f t="shared" si="3"/>
        <v>0</v>
      </c>
    </row>
    <row r="30" spans="1:7" ht="12.75">
      <c r="A30" s="29" t="s">
        <v>337</v>
      </c>
      <c r="B30" s="97" t="s">
        <v>409</v>
      </c>
      <c r="C30" s="105" t="s">
        <v>409</v>
      </c>
      <c r="E30" s="32" t="s">
        <v>338</v>
      </c>
      <c r="F30" s="97">
        <v>9</v>
      </c>
      <c r="G30" s="105">
        <f t="shared" si="3"/>
        <v>0.3856041131105398</v>
      </c>
    </row>
    <row r="31" spans="1:7" ht="12.75">
      <c r="A31" s="36" t="s">
        <v>339</v>
      </c>
      <c r="B31" s="97">
        <v>0</v>
      </c>
      <c r="C31" s="105">
        <f aca="true" t="shared" si="4" ref="C31:C39">(B31/$B$8)*100</f>
        <v>0</v>
      </c>
      <c r="E31" s="32" t="s">
        <v>340</v>
      </c>
      <c r="F31" s="97">
        <v>83</v>
      </c>
      <c r="G31" s="105">
        <f t="shared" si="3"/>
        <v>3.556126820908312</v>
      </c>
    </row>
    <row r="32" spans="1:7" ht="12.75">
      <c r="A32" s="36" t="s">
        <v>341</v>
      </c>
      <c r="B32" s="97">
        <v>9</v>
      </c>
      <c r="C32" s="105">
        <f t="shared" si="4"/>
        <v>0.36261079774375504</v>
      </c>
      <c r="E32" s="32" t="s">
        <v>342</v>
      </c>
      <c r="F32" s="97">
        <v>160</v>
      </c>
      <c r="G32" s="105">
        <f t="shared" si="3"/>
        <v>6.8551842330762645</v>
      </c>
    </row>
    <row r="33" spans="1:7" ht="12.75">
      <c r="A33" s="36" t="s">
        <v>343</v>
      </c>
      <c r="B33" s="97">
        <v>0</v>
      </c>
      <c r="C33" s="105">
        <f t="shared" si="4"/>
        <v>0</v>
      </c>
      <c r="E33" s="32" t="s">
        <v>344</v>
      </c>
      <c r="F33" s="97">
        <v>142</v>
      </c>
      <c r="G33" s="105">
        <f t="shared" si="3"/>
        <v>6.083976006855185</v>
      </c>
    </row>
    <row r="34" spans="1:7" ht="12.75">
      <c r="A34" s="36" t="s">
        <v>345</v>
      </c>
      <c r="B34" s="97">
        <v>532</v>
      </c>
      <c r="C34" s="105">
        <f t="shared" si="4"/>
        <v>21.434327155519743</v>
      </c>
      <c r="E34" s="32" t="s">
        <v>346</v>
      </c>
      <c r="F34" s="97">
        <v>37</v>
      </c>
      <c r="G34" s="105">
        <f t="shared" si="3"/>
        <v>1.5852613538988862</v>
      </c>
    </row>
    <row r="35" spans="1:7" ht="12.75">
      <c r="A35" s="36" t="s">
        <v>347</v>
      </c>
      <c r="B35" s="97">
        <v>1264</v>
      </c>
      <c r="C35" s="105">
        <f t="shared" si="4"/>
        <v>50.92667203867849</v>
      </c>
      <c r="E35" s="32" t="s">
        <v>348</v>
      </c>
      <c r="F35" s="97">
        <v>8</v>
      </c>
      <c r="G35" s="105">
        <f t="shared" si="3"/>
        <v>0.34275921165381323</v>
      </c>
    </row>
    <row r="36" spans="1:7" ht="12.75">
      <c r="A36" s="36" t="s">
        <v>349</v>
      </c>
      <c r="B36" s="97">
        <v>633</v>
      </c>
      <c r="C36" s="105">
        <f t="shared" si="4"/>
        <v>25.50362610797744</v>
      </c>
      <c r="E36" s="32" t="s">
        <v>350</v>
      </c>
      <c r="F36" s="97">
        <v>935</v>
      </c>
      <c r="G36" s="112" t="s">
        <v>420</v>
      </c>
    </row>
    <row r="37" spans="1:7" ht="12.75">
      <c r="A37" s="36" t="s">
        <v>351</v>
      </c>
      <c r="B37" s="97">
        <v>36</v>
      </c>
      <c r="C37" s="105">
        <f t="shared" si="4"/>
        <v>1.4504431909750202</v>
      </c>
      <c r="E37" s="32" t="s">
        <v>352</v>
      </c>
      <c r="F37" s="97">
        <v>1895</v>
      </c>
      <c r="G37" s="105">
        <f>(F37/$F$14)*100</f>
        <v>81.191088260497</v>
      </c>
    </row>
    <row r="38" spans="1:7" ht="12.75">
      <c r="A38" s="36" t="s">
        <v>353</v>
      </c>
      <c r="B38" s="97">
        <v>8</v>
      </c>
      <c r="C38" s="105">
        <f t="shared" si="4"/>
        <v>0.32232070910556004</v>
      </c>
      <c r="E38" s="32" t="s">
        <v>350</v>
      </c>
      <c r="F38" s="97">
        <v>350</v>
      </c>
      <c r="G38" s="112" t="s">
        <v>420</v>
      </c>
    </row>
    <row r="39" spans="1:7" ht="12.75">
      <c r="A39" s="36" t="s">
        <v>354</v>
      </c>
      <c r="B39" s="97">
        <v>0</v>
      </c>
      <c r="C39" s="105">
        <f t="shared" si="4"/>
        <v>0</v>
      </c>
      <c r="E39" s="32"/>
      <c r="F39" s="97" t="s">
        <v>409</v>
      </c>
      <c r="G39" s="105" t="s">
        <v>409</v>
      </c>
    </row>
    <row r="40" spans="1:7" ht="12.75">
      <c r="A40" s="36" t="s">
        <v>355</v>
      </c>
      <c r="B40" s="116">
        <v>5.1</v>
      </c>
      <c r="C40" s="112" t="s">
        <v>420</v>
      </c>
      <c r="E40" s="42" t="s">
        <v>356</v>
      </c>
      <c r="F40" s="97" t="s">
        <v>409</v>
      </c>
      <c r="G40" s="105" t="s">
        <v>409</v>
      </c>
    </row>
    <row r="41" spans="1:7" ht="12.75">
      <c r="A41" s="36"/>
      <c r="B41" s="97" t="s">
        <v>409</v>
      </c>
      <c r="C41" s="105" t="s">
        <v>409</v>
      </c>
      <c r="E41" s="42" t="s">
        <v>363</v>
      </c>
      <c r="F41" s="97" t="s">
        <v>409</v>
      </c>
      <c r="G41" s="105" t="s">
        <v>409</v>
      </c>
    </row>
    <row r="42" spans="1:7" ht="12.75">
      <c r="A42" s="29" t="s">
        <v>364</v>
      </c>
      <c r="B42" s="80">
        <v>2393</v>
      </c>
      <c r="C42" s="81">
        <f>(B42/$B$42)*100</f>
        <v>100</v>
      </c>
      <c r="E42" s="42" t="s">
        <v>365</v>
      </c>
      <c r="F42" s="97" t="s">
        <v>409</v>
      </c>
      <c r="G42" s="105" t="s">
        <v>409</v>
      </c>
    </row>
    <row r="43" spans="1:7" ht="12.75">
      <c r="A43" s="29" t="s">
        <v>366</v>
      </c>
      <c r="B43" s="97" t="s">
        <v>409</v>
      </c>
      <c r="C43" s="105" t="s">
        <v>409</v>
      </c>
      <c r="E43" s="32" t="s">
        <v>367</v>
      </c>
      <c r="F43" s="97">
        <v>795</v>
      </c>
      <c r="G43" s="105">
        <f aca="true" t="shared" si="5" ref="G43:G48">(F43/$F$14)*100</f>
        <v>34.06169665809769</v>
      </c>
    </row>
    <row r="44" spans="1:7" ht="12.75">
      <c r="A44" s="36" t="s">
        <v>368</v>
      </c>
      <c r="B44" s="98">
        <v>131</v>
      </c>
      <c r="C44" s="105">
        <f aca="true" t="shared" si="6" ref="C44:C49">(B44/$B$42)*100</f>
        <v>5.47430004178855</v>
      </c>
      <c r="E44" s="32" t="s">
        <v>369</v>
      </c>
      <c r="F44" s="97">
        <v>417</v>
      </c>
      <c r="G44" s="105">
        <f t="shared" si="5"/>
        <v>17.866323907455012</v>
      </c>
    </row>
    <row r="45" spans="1:7" ht="12.75">
      <c r="A45" s="36" t="s">
        <v>370</v>
      </c>
      <c r="B45" s="98">
        <v>344</v>
      </c>
      <c r="C45" s="105">
        <f t="shared" si="6"/>
        <v>14.375261178437107</v>
      </c>
      <c r="E45" s="32" t="s">
        <v>371</v>
      </c>
      <c r="F45" s="97">
        <v>327</v>
      </c>
      <c r="G45" s="105">
        <f t="shared" si="5"/>
        <v>14.010282776349614</v>
      </c>
    </row>
    <row r="46" spans="1:7" ht="12.75">
      <c r="A46" s="36" t="s">
        <v>372</v>
      </c>
      <c r="B46" s="98">
        <v>467</v>
      </c>
      <c r="C46" s="105">
        <f t="shared" si="6"/>
        <v>19.51525282072712</v>
      </c>
      <c r="E46" s="32" t="s">
        <v>373</v>
      </c>
      <c r="F46" s="97">
        <v>181</v>
      </c>
      <c r="G46" s="105">
        <f t="shared" si="5"/>
        <v>7.7549271636675225</v>
      </c>
    </row>
    <row r="47" spans="1:7" ht="12.75">
      <c r="A47" s="36" t="s">
        <v>374</v>
      </c>
      <c r="B47" s="97">
        <v>1408</v>
      </c>
      <c r="C47" s="105">
        <f t="shared" si="6"/>
        <v>58.838278311742584</v>
      </c>
      <c r="E47" s="32" t="s">
        <v>375</v>
      </c>
      <c r="F47" s="97">
        <v>118</v>
      </c>
      <c r="G47" s="105">
        <f t="shared" si="5"/>
        <v>5.055698371893745</v>
      </c>
    </row>
    <row r="48" spans="1:7" ht="12.75">
      <c r="A48" s="36" t="s">
        <v>376</v>
      </c>
      <c r="B48" s="97">
        <v>12</v>
      </c>
      <c r="C48" s="105">
        <f t="shared" si="6"/>
        <v>0.5014625992478061</v>
      </c>
      <c r="E48" s="32" t="s">
        <v>377</v>
      </c>
      <c r="F48" s="97">
        <v>472</v>
      </c>
      <c r="G48" s="105">
        <f t="shared" si="5"/>
        <v>20.22279348757498</v>
      </c>
    </row>
    <row r="49" spans="1:7" ht="12.75">
      <c r="A49" s="36" t="s">
        <v>378</v>
      </c>
      <c r="B49" s="97">
        <v>31</v>
      </c>
      <c r="C49" s="105">
        <f t="shared" si="6"/>
        <v>1.2954450480568325</v>
      </c>
      <c r="E49" s="32" t="s">
        <v>379</v>
      </c>
      <c r="F49" s="97">
        <v>24</v>
      </c>
      <c r="G49" s="105">
        <f>(F49/$F$14)*100</f>
        <v>1.0282776349614395</v>
      </c>
    </row>
    <row r="50" spans="1:7" ht="12.75">
      <c r="A50" s="36"/>
      <c r="B50" s="97" t="s">
        <v>409</v>
      </c>
      <c r="C50" s="105" t="s">
        <v>409</v>
      </c>
      <c r="E50" s="42"/>
      <c r="F50" s="97" t="s">
        <v>409</v>
      </c>
      <c r="G50" s="105" t="s">
        <v>409</v>
      </c>
    </row>
    <row r="51" spans="1:7" ht="12.75">
      <c r="A51" s="29" t="s">
        <v>380</v>
      </c>
      <c r="B51" s="97" t="s">
        <v>409</v>
      </c>
      <c r="C51" s="105" t="s">
        <v>409</v>
      </c>
      <c r="E51" s="42" t="s">
        <v>381</v>
      </c>
      <c r="F51" s="80">
        <v>23</v>
      </c>
      <c r="G51" s="81">
        <f>(F51/F$51)*100</f>
        <v>100</v>
      </c>
    </row>
    <row r="52" spans="1:7" ht="12.75">
      <c r="A52" s="4" t="s">
        <v>382</v>
      </c>
      <c r="B52" s="97">
        <v>246</v>
      </c>
      <c r="C52" s="105">
        <f>(B52/$B$42)*100</f>
        <v>10.279983284580025</v>
      </c>
      <c r="E52" s="42" t="s">
        <v>383</v>
      </c>
      <c r="F52" s="97" t="s">
        <v>409</v>
      </c>
      <c r="G52" s="105" t="s">
        <v>409</v>
      </c>
    </row>
    <row r="53" spans="1:7" ht="12.75">
      <c r="A53" s="4" t="s">
        <v>384</v>
      </c>
      <c r="B53" s="97">
        <v>1853</v>
      </c>
      <c r="C53" s="105">
        <f>(B53/$B$42)*100</f>
        <v>77.43418303384873</v>
      </c>
      <c r="E53" s="32" t="s">
        <v>385</v>
      </c>
      <c r="F53" s="97">
        <v>0</v>
      </c>
      <c r="G53" s="105">
        <f>(F53/F$51)*100</f>
        <v>0</v>
      </c>
    </row>
    <row r="54" spans="1:7" ht="12.75">
      <c r="A54" s="4" t="s">
        <v>386</v>
      </c>
      <c r="B54" s="97">
        <v>281</v>
      </c>
      <c r="C54" s="105">
        <f>(B54/$B$42)*100</f>
        <v>11.742582532386127</v>
      </c>
      <c r="E54" s="32" t="s">
        <v>387</v>
      </c>
      <c r="F54" s="97">
        <v>0</v>
      </c>
      <c r="G54" s="105">
        <f aca="true" t="shared" si="7" ref="G54:G60">(F54/F$51)*100</f>
        <v>0</v>
      </c>
    </row>
    <row r="55" spans="1:7" ht="12.75">
      <c r="A55" s="4" t="s">
        <v>388</v>
      </c>
      <c r="B55" s="97">
        <v>13</v>
      </c>
      <c r="C55" s="105">
        <f>(B55/$B$42)*100</f>
        <v>0.5432511491851233</v>
      </c>
      <c r="E55" s="32" t="s">
        <v>389</v>
      </c>
      <c r="F55" s="97">
        <v>0</v>
      </c>
      <c r="G55" s="105">
        <f t="shared" si="7"/>
        <v>0</v>
      </c>
    </row>
    <row r="56" spans="1:7" ht="12.75">
      <c r="A56" s="36"/>
      <c r="B56" s="97" t="s">
        <v>409</v>
      </c>
      <c r="C56" s="105" t="s">
        <v>409</v>
      </c>
      <c r="E56" s="32" t="s">
        <v>390</v>
      </c>
      <c r="F56" s="97">
        <v>8</v>
      </c>
      <c r="G56" s="105">
        <f t="shared" si="7"/>
        <v>34.78260869565217</v>
      </c>
    </row>
    <row r="57" spans="1:7" ht="12.75">
      <c r="A57" s="29" t="s">
        <v>391</v>
      </c>
      <c r="B57" s="97" t="s">
        <v>409</v>
      </c>
      <c r="C57" s="105" t="s">
        <v>409</v>
      </c>
      <c r="E57" s="32" t="s">
        <v>392</v>
      </c>
      <c r="F57" s="97">
        <v>0</v>
      </c>
      <c r="G57" s="105">
        <f t="shared" si="7"/>
        <v>0</v>
      </c>
    </row>
    <row r="58" spans="1:7" ht="12.75">
      <c r="A58" s="36" t="s">
        <v>393</v>
      </c>
      <c r="B58" s="97">
        <v>2322</v>
      </c>
      <c r="C58" s="105">
        <f aca="true" t="shared" si="8" ref="C58:C66">(B58/$B$42)*100</f>
        <v>97.03301295445048</v>
      </c>
      <c r="E58" s="32" t="s">
        <v>394</v>
      </c>
      <c r="F58" s="97">
        <v>0</v>
      </c>
      <c r="G58" s="105">
        <f t="shared" si="7"/>
        <v>0</v>
      </c>
    </row>
    <row r="59" spans="1:7" ht="12.75">
      <c r="A59" s="36" t="s">
        <v>395</v>
      </c>
      <c r="B59" s="97">
        <v>21</v>
      </c>
      <c r="C59" s="105">
        <f t="shared" si="8"/>
        <v>0.8775595486836606</v>
      </c>
      <c r="E59" s="32" t="s">
        <v>396</v>
      </c>
      <c r="F59" s="98">
        <v>7</v>
      </c>
      <c r="G59" s="105">
        <f t="shared" si="7"/>
        <v>30.434782608695656</v>
      </c>
    </row>
    <row r="60" spans="1:7" ht="12.75">
      <c r="A60" s="36" t="s">
        <v>397</v>
      </c>
      <c r="B60" s="97">
        <v>37</v>
      </c>
      <c r="C60" s="105">
        <f t="shared" si="8"/>
        <v>1.5461763476807355</v>
      </c>
      <c r="E60" s="32" t="s">
        <v>398</v>
      </c>
      <c r="F60" s="97">
        <v>8</v>
      </c>
      <c r="G60" s="105">
        <f t="shared" si="7"/>
        <v>34.78260869565217</v>
      </c>
    </row>
    <row r="61" spans="1:7" ht="12.75">
      <c r="A61" s="36" t="s">
        <v>399</v>
      </c>
      <c r="B61" s="97">
        <v>13</v>
      </c>
      <c r="C61" s="105">
        <f t="shared" si="8"/>
        <v>0.5432511491851233</v>
      </c>
      <c r="E61" s="32" t="s">
        <v>322</v>
      </c>
      <c r="F61" s="97">
        <v>547</v>
      </c>
      <c r="G61" s="112" t="s">
        <v>420</v>
      </c>
    </row>
    <row r="62" spans="1:7" ht="12.75">
      <c r="A62" s="36" t="s">
        <v>400</v>
      </c>
      <c r="B62" s="97">
        <v>0</v>
      </c>
      <c r="C62" s="105">
        <f t="shared" si="8"/>
        <v>0</v>
      </c>
      <c r="E62" s="32"/>
      <c r="F62" s="97" t="s">
        <v>409</v>
      </c>
      <c r="G62" s="105" t="s">
        <v>409</v>
      </c>
    </row>
    <row r="63" spans="1:7" ht="12.75">
      <c r="A63" s="36" t="s">
        <v>401</v>
      </c>
      <c r="B63" s="97">
        <v>0</v>
      </c>
      <c r="C63" s="105">
        <f t="shared" si="8"/>
        <v>0</v>
      </c>
      <c r="E63" s="42" t="s">
        <v>402</v>
      </c>
      <c r="F63" s="97" t="s">
        <v>409</v>
      </c>
      <c r="G63" s="105" t="s">
        <v>409</v>
      </c>
    </row>
    <row r="64" spans="1:7" ht="12.75">
      <c r="A64" s="36" t="s">
        <v>403</v>
      </c>
      <c r="B64" s="97">
        <v>0</v>
      </c>
      <c r="C64" s="105">
        <f t="shared" si="8"/>
        <v>0</v>
      </c>
      <c r="E64" s="42" t="s">
        <v>404</v>
      </c>
      <c r="F64" s="97" t="s">
        <v>409</v>
      </c>
      <c r="G64" s="105" t="s">
        <v>409</v>
      </c>
    </row>
    <row r="65" spans="1:7" ht="12.75">
      <c r="A65" s="36" t="s">
        <v>405</v>
      </c>
      <c r="B65" s="97">
        <v>0</v>
      </c>
      <c r="C65" s="105">
        <f t="shared" si="8"/>
        <v>0</v>
      </c>
      <c r="E65" s="32" t="s">
        <v>367</v>
      </c>
      <c r="F65" s="97">
        <v>0</v>
      </c>
      <c r="G65" s="105">
        <f aca="true" t="shared" si="9" ref="G65:G71">(F65/F$51)*100</f>
        <v>0</v>
      </c>
    </row>
    <row r="66" spans="1:7" ht="12.75">
      <c r="A66" s="36" t="s">
        <v>406</v>
      </c>
      <c r="B66" s="97">
        <v>0</v>
      </c>
      <c r="C66" s="105">
        <f t="shared" si="8"/>
        <v>0</v>
      </c>
      <c r="E66" s="32" t="s">
        <v>369</v>
      </c>
      <c r="F66" s="97">
        <v>0</v>
      </c>
      <c r="G66" s="105">
        <f t="shared" si="9"/>
        <v>0</v>
      </c>
    </row>
    <row r="67" spans="1:7" ht="12.75">
      <c r="A67" s="36"/>
      <c r="B67" s="97" t="s">
        <v>409</v>
      </c>
      <c r="C67" s="105" t="s">
        <v>409</v>
      </c>
      <c r="E67" s="32" t="s">
        <v>371</v>
      </c>
      <c r="F67" s="97">
        <v>0</v>
      </c>
      <c r="G67" s="105">
        <f t="shared" si="9"/>
        <v>0</v>
      </c>
    </row>
    <row r="68" spans="1:7" ht="12.75">
      <c r="A68" s="29" t="s">
        <v>407</v>
      </c>
      <c r="B68" s="97" t="s">
        <v>409</v>
      </c>
      <c r="C68" s="105" t="s">
        <v>409</v>
      </c>
      <c r="E68" s="32" t="s">
        <v>373</v>
      </c>
      <c r="F68" s="97">
        <v>0</v>
      </c>
      <c r="G68" s="105">
        <f t="shared" si="9"/>
        <v>0</v>
      </c>
    </row>
    <row r="69" spans="1:7" ht="12.75">
      <c r="A69" s="36" t="s">
        <v>408</v>
      </c>
      <c r="B69" s="97">
        <v>7</v>
      </c>
      <c r="C69" s="105">
        <f>(B69/$B$42)*100</f>
        <v>0.29251984956122024</v>
      </c>
      <c r="E69" s="32" t="s">
        <v>375</v>
      </c>
      <c r="F69" s="97">
        <v>0</v>
      </c>
      <c r="G69" s="105">
        <f t="shared" si="9"/>
        <v>0</v>
      </c>
    </row>
    <row r="70" spans="1:7" ht="12.75">
      <c r="A70" s="36" t="s">
        <v>410</v>
      </c>
      <c r="B70" s="97">
        <v>9</v>
      </c>
      <c r="C70" s="105">
        <f>(B70/$B$42)*100</f>
        <v>0.3760969494358546</v>
      </c>
      <c r="E70" s="32" t="s">
        <v>377</v>
      </c>
      <c r="F70" s="97">
        <v>8</v>
      </c>
      <c r="G70" s="105">
        <f t="shared" si="9"/>
        <v>34.78260869565217</v>
      </c>
    </row>
    <row r="71" spans="1:7" ht="12.75">
      <c r="A71" s="54" t="s">
        <v>411</v>
      </c>
      <c r="B71" s="103">
        <v>0</v>
      </c>
      <c r="C71" s="115">
        <f>(B71/$B$42)*100</f>
        <v>0</v>
      </c>
      <c r="D71" s="41"/>
      <c r="E71" s="44" t="s">
        <v>379</v>
      </c>
      <c r="F71" s="103">
        <v>15</v>
      </c>
      <c r="G71" s="115">
        <f t="shared" si="9"/>
        <v>65.21739130434783</v>
      </c>
    </row>
    <row r="73" spans="1:4" ht="12.75">
      <c r="A73" s="15" t="s">
        <v>16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17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2002-06-24T19:23:36Z</dcterms:modified>
  <cp:category/>
  <cp:version/>
  <cp:contentType/>
  <cp:contentStatus/>
</cp:coreProperties>
</file>