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<sst xmlns="http://schemas.openxmlformats.org/spreadsheetml/2006/main" count="676" uniqueCount="437">
  <si>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</si>
  <si>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</si>
  <si>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</si>
  <si>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</si>
  <si>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</si>
  <si>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</si>
  <si>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</si>
  <si>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</si>
  <si>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</si>
  <si>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</si>
  <si>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</si>
  <si>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</si>
  <si>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</si>
  <si>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</si>
  <si>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</si>
  <si>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</si>
  <si>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</si>
  <si>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</si>
  <si>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</si>
  <si>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</si>
  <si>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</si>
  <si>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</si>
  <si>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</si>
  <si>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</si>
  <si>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</si>
  <si>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</si>
  <si>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</si>
  <si>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</si>
  <si>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</si>
  <si>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</si>
  <si>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</si>
  <si>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</si>
  <si>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</si>
  <si>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</si>
  <si>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</si>
  <si>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</si>
  <si>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</si>
  <si>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</si>
  <si>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</si>
  <si>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</si>
  <si>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</si>
  <si>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</si>
  <si>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</si>
  <si>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</si>
  <si>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</si>
  <si>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</si>
  <si>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</si>
  <si>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</si>
  <si>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</si>
  <si>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</si>
  <si>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</si>
  <si>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</si>
  <si>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</si>
  <si>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</si>
  <si>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</si>
  <si>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</si>
  <si>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</si>
  <si>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</si>
  <si>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</si>
  <si>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</si>
  <si>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</si>
  <si>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</si>
  <si>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</si>
  <si>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</si>
  <si>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</si>
  <si>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</si>
  <si>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</si>
  <si>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</si>
  <si>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</si>
  <si>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</si>
  <si>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</si>
  <si>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</si>
  <si>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</si>
  <si>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</si>
  <si>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</si>
  <si>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</si>
  <si>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</si>
  <si>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</si>
  <si>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</si>
  <si>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</si>
  <si>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</si>
  <si>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</si>
  <si>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</si>
  <si>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</si>
  <si>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</si>
  <si>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</si>
  <si>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</si>
  <si>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</si>
  <si>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</si>
  <si>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</si>
  <si>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</si>
  <si>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</si>
  <si>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</si>
  <si>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</si>
  <si>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</si>
  <si>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</si>
  <si>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</si>
  <si>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</si>
  <si>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</si>
  <si>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</si>
  <si>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</si>
  <si>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</si>
  <si>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</si>
  <si>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</si>
  <si>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</si>
  <si>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</si>
  <si>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</si>
  <si>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</si>
  <si>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</si>
  <si>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</si>
  <si>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</si>
  <si>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</si>
  <si>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</si>
  <si>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</si>
  <si>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</si>
  <si>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</si>
  <si>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</si>
  <si>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</si>
  <si>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Holiday Heights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</si>
  <si>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</si>
  <si>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</si>
  <si>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</si>
  <si>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</si>
  <si>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</si>
  <si>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</si>
  <si>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</si>
  <si>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</si>
  <si>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</si>
  <si>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</si>
  <si>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</si>
  <si>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</si>
  <si>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</si>
  <si>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</si>
  <si>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</si>
  <si>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</si>
  <si>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</si>
  <si>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</si>
  <si>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</si>
  <si>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</si>
  <si>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</si>
  <si>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</si>
  <si>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</si>
  <si>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</si>
  <si>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</si>
  <si>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</si>
  <si>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</si>
  <si>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</si>
  <si>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</si>
  <si>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</si>
  <si>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</si>
  <si>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</si>
  <si>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</si>
  <si>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</si>
  <si>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</si>
  <si>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</si>
  <si>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</si>
  <si>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</si>
  <si>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</si>
  <si>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</si>
  <si>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</si>
  <si>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</si>
  <si>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</si>
  <si>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</si>
  <si>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</si>
  <si>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</si>
  <si>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</si>
  <si>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</si>
  <si>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</si>
  <si>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</si>
  <si>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</si>
  <si>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</si>
  <si>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</si>
  <si>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</si>
  <si>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</si>
  <si>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</si>
  <si>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</si>
  <si>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</si>
  <si>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</si>
  <si>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</si>
  <si>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</si>
  <si>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</si>
  <si>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</si>
  <si>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</si>
  <si>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</si>
  <si>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</si>
  <si>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</si>
  <si>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</si>
  <si>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</si>
  <si>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</si>
  <si>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</si>
  <si>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</si>
  <si>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</si>
  <si>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</si>
  <si>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</si>
  <si>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</si>
  <si>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</si>
  <si>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</si>
  <si>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</si>
  <si>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</si>
  <si>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</si>
  <si>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</si>
  <si>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</si>
  <si>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</si>
  <si>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</si>
  <si>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</si>
  <si>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</si>
  <si>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</si>
  <si>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</si>
  <si>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</si>
  <si>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</si>
  <si>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</si>
  <si>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</si>
  <si>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</si>
  <si>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</si>
  <si>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</si>
  <si>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</si>
  <si>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</si>
  <si>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</si>
  <si>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</si>
  <si>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</si>
  <si>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</si>
  <si>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</si>
  <si>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</si>
  <si>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</si>
  <si>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</si>
  <si>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Holiday Heights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</si>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</sst>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2389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2389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1051</v>
      </c>
      <c r="C9" s="151">
        <f>(B9/$B$7)*100</f>
        <v>43.99330263708664</v>
      </c>
      <c r="D9" s="152"/>
      <c r="E9" s="152" t="s">
        <v>124</v>
      </c>
      <c r="F9" s="150">
        <v>31</v>
      </c>
      <c r="G9" s="153">
        <f t="shared" si="0"/>
        <v>1.2976140644621181</v>
      </c>
    </row>
    <row r="10" spans="1:7" ht="12.75">
      <c r="A10" s="149" t="s">
        <v>125</v>
      </c>
      <c r="B10" s="150">
        <v>1338</v>
      </c>
      <c r="C10" s="151">
        <f>(B10/$B$7)*100</f>
        <v>56.00669736291335</v>
      </c>
      <c r="D10" s="152"/>
      <c r="E10" s="152" t="s">
        <v>126</v>
      </c>
      <c r="F10" s="150">
        <v>3</v>
      </c>
      <c r="G10" s="153">
        <f t="shared" si="0"/>
        <v>0.12557555462536626</v>
      </c>
    </row>
    <row r="11" spans="1:7" ht="12.75">
      <c r="A11" s="149"/>
      <c r="B11" s="150"/>
      <c r="C11" s="151"/>
      <c r="D11" s="152"/>
      <c r="E11" s="152" t="s">
        <v>127</v>
      </c>
      <c r="F11" s="150">
        <v>14</v>
      </c>
      <c r="G11" s="153">
        <f t="shared" si="0"/>
        <v>0.5860192549183759</v>
      </c>
    </row>
    <row r="12" spans="1:7" ht="12.75">
      <c r="A12" s="149" t="s">
        <v>128</v>
      </c>
      <c r="B12" s="150">
        <v>2</v>
      </c>
      <c r="C12" s="151">
        <f aca="true" t="shared" si="1" ref="C12:C24">B12*100/B$7</f>
        <v>0.08371703641691085</v>
      </c>
      <c r="D12" s="152"/>
      <c r="E12" s="152" t="s">
        <v>129</v>
      </c>
      <c r="F12" s="150">
        <v>2</v>
      </c>
      <c r="G12" s="153">
        <f t="shared" si="0"/>
        <v>0.08371703641691085</v>
      </c>
    </row>
    <row r="13" spans="1:7" ht="12.75">
      <c r="A13" s="149" t="s">
        <v>130</v>
      </c>
      <c r="B13" s="150">
        <v>5</v>
      </c>
      <c r="C13" s="151">
        <f t="shared" si="1"/>
        <v>0.2092925910422771</v>
      </c>
      <c r="D13" s="152"/>
      <c r="E13" s="152" t="s">
        <v>131</v>
      </c>
      <c r="F13" s="150">
        <v>12</v>
      </c>
      <c r="G13" s="153">
        <f t="shared" si="0"/>
        <v>0.5023022185014651</v>
      </c>
    </row>
    <row r="14" spans="1:7" ht="12.75">
      <c r="A14" s="149" t="s">
        <v>132</v>
      </c>
      <c r="B14" s="150">
        <v>0</v>
      </c>
      <c r="C14" s="151">
        <f t="shared" si="1"/>
        <v>0</v>
      </c>
      <c r="D14" s="152"/>
      <c r="E14" s="152" t="s">
        <v>133</v>
      </c>
      <c r="F14" s="150">
        <v>2358</v>
      </c>
      <c r="G14" s="153">
        <f t="shared" si="0"/>
        <v>98.70238593553788</v>
      </c>
    </row>
    <row r="15" spans="1:7" ht="12.75">
      <c r="A15" s="149" t="s">
        <v>134</v>
      </c>
      <c r="B15" s="150">
        <v>1</v>
      </c>
      <c r="C15" s="151">
        <f t="shared" si="1"/>
        <v>0.041858518208455424</v>
      </c>
      <c r="D15" s="152"/>
      <c r="E15" s="152" t="s">
        <v>135</v>
      </c>
      <c r="F15" s="150">
        <v>2338</v>
      </c>
      <c r="G15" s="153">
        <f t="shared" si="0"/>
        <v>97.86521557136878</v>
      </c>
    </row>
    <row r="16" spans="1:7" ht="12.75">
      <c r="A16" s="149" t="s">
        <v>136</v>
      </c>
      <c r="B16" s="150">
        <v>2</v>
      </c>
      <c r="C16" s="151">
        <f t="shared" si="1"/>
        <v>0.08371703641691085</v>
      </c>
      <c r="D16" s="152"/>
      <c r="E16" s="152"/>
      <c r="F16" s="145"/>
      <c r="G16" s="146"/>
    </row>
    <row r="17" spans="1:7" ht="12.75">
      <c r="A17" s="149" t="s">
        <v>137</v>
      </c>
      <c r="B17" s="150">
        <v>23</v>
      </c>
      <c r="C17" s="151">
        <f t="shared" si="1"/>
        <v>0.9627459187944747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24</v>
      </c>
      <c r="C18" s="151">
        <f t="shared" si="1"/>
        <v>1.0046044370029301</v>
      </c>
      <c r="D18" s="152"/>
      <c r="E18" s="143" t="s">
        <v>140</v>
      </c>
      <c r="F18" s="141">
        <v>2389</v>
      </c>
      <c r="G18" s="148">
        <v>100</v>
      </c>
    </row>
    <row r="19" spans="1:7" ht="12.75">
      <c r="A19" s="149" t="s">
        <v>141</v>
      </c>
      <c r="B19" s="150">
        <v>27</v>
      </c>
      <c r="C19" s="151">
        <f t="shared" si="1"/>
        <v>1.1301799916282964</v>
      </c>
      <c r="D19" s="152"/>
      <c r="E19" s="152" t="s">
        <v>142</v>
      </c>
      <c r="F19" s="150">
        <v>2389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51</v>
      </c>
      <c r="C20" s="151">
        <f t="shared" si="1"/>
        <v>2.1347844286312263</v>
      </c>
      <c r="D20" s="152"/>
      <c r="E20" s="152" t="s">
        <v>144</v>
      </c>
      <c r="F20" s="150">
        <v>1369</v>
      </c>
      <c r="G20" s="153">
        <f t="shared" si="2"/>
        <v>57.304311427375474</v>
      </c>
    </row>
    <row r="21" spans="1:7" ht="12.75">
      <c r="A21" s="149" t="s">
        <v>145</v>
      </c>
      <c r="B21" s="150">
        <v>180</v>
      </c>
      <c r="C21" s="151">
        <f t="shared" si="1"/>
        <v>7.534533277521976</v>
      </c>
      <c r="D21" s="152"/>
      <c r="E21" s="152" t="s">
        <v>146</v>
      </c>
      <c r="F21" s="150">
        <v>886</v>
      </c>
      <c r="G21" s="153">
        <f t="shared" si="2"/>
        <v>37.0866471326915</v>
      </c>
    </row>
    <row r="22" spans="1:7" ht="12.75">
      <c r="A22" s="149" t="s">
        <v>147</v>
      </c>
      <c r="B22" s="150">
        <v>1251</v>
      </c>
      <c r="C22" s="151">
        <f t="shared" si="1"/>
        <v>52.365006278777734</v>
      </c>
      <c r="D22" s="152"/>
      <c r="E22" s="152" t="s">
        <v>148</v>
      </c>
      <c r="F22" s="150">
        <v>63</v>
      </c>
      <c r="G22" s="153">
        <f t="shared" si="2"/>
        <v>2.6370866471326915</v>
      </c>
    </row>
    <row r="23" spans="1:7" ht="12.75">
      <c r="A23" s="149" t="s">
        <v>149</v>
      </c>
      <c r="B23" s="150">
        <v>743</v>
      </c>
      <c r="C23" s="151">
        <f t="shared" si="1"/>
        <v>31.100879028882378</v>
      </c>
      <c r="D23" s="152"/>
      <c r="E23" s="152" t="s">
        <v>150</v>
      </c>
      <c r="F23" s="150">
        <v>6</v>
      </c>
      <c r="G23" s="153">
        <f t="shared" si="2"/>
        <v>0.25115110925073253</v>
      </c>
    </row>
    <row r="24" spans="1:7" ht="12.75">
      <c r="A24" s="149" t="s">
        <v>151</v>
      </c>
      <c r="B24" s="150">
        <v>80</v>
      </c>
      <c r="C24" s="151">
        <f t="shared" si="1"/>
        <v>3.3486814566764336</v>
      </c>
      <c r="D24" s="152"/>
      <c r="E24" s="152" t="s">
        <v>152</v>
      </c>
      <c r="F24" s="150">
        <v>52</v>
      </c>
      <c r="G24" s="153">
        <f t="shared" si="2"/>
        <v>2.176642946839682</v>
      </c>
    </row>
    <row r="25" spans="1:7" ht="12.75">
      <c r="A25" s="149"/>
      <c r="B25" s="145"/>
      <c r="C25" s="154"/>
      <c r="D25" s="152"/>
      <c r="E25" s="152" t="s">
        <v>153</v>
      </c>
      <c r="F25" s="150">
        <v>1</v>
      </c>
      <c r="G25" s="153">
        <f t="shared" si="2"/>
        <v>0.041858518208455424</v>
      </c>
    </row>
    <row r="26" spans="1:7" ht="12.75">
      <c r="A26" s="149" t="s">
        <v>154</v>
      </c>
      <c r="B26" s="155">
        <v>72.6</v>
      </c>
      <c r="C26" s="156" t="s">
        <v>420</v>
      </c>
      <c r="D26" s="152"/>
      <c r="E26" s="157" t="s">
        <v>155</v>
      </c>
      <c r="F26" s="150">
        <v>19</v>
      </c>
      <c r="G26" s="153">
        <f t="shared" si="2"/>
        <v>0.795311845960653</v>
      </c>
    </row>
    <row r="27" spans="1:7" ht="12.75">
      <c r="A27" s="149"/>
      <c r="B27" s="145"/>
      <c r="C27" s="154"/>
      <c r="D27" s="152"/>
      <c r="E27" s="158" t="s">
        <v>156</v>
      </c>
      <c r="F27" s="150">
        <v>13</v>
      </c>
      <c r="G27" s="153">
        <f t="shared" si="2"/>
        <v>0.5441607367099205</v>
      </c>
    </row>
    <row r="28" spans="1:7" ht="12.75">
      <c r="A28" s="149" t="s">
        <v>421</v>
      </c>
      <c r="B28" s="150">
        <v>2382</v>
      </c>
      <c r="C28" s="151">
        <f aca="true" t="shared" si="3" ref="C28:C35">B28*100/B$7</f>
        <v>99.70699037254082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1046</v>
      </c>
      <c r="C29" s="151">
        <f t="shared" si="3"/>
        <v>43.78401004604437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1336</v>
      </c>
      <c r="C30" s="151">
        <f t="shared" si="3"/>
        <v>55.92298032649644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2381</v>
      </c>
      <c r="C31" s="151">
        <f t="shared" si="3"/>
        <v>99.66513185433236</v>
      </c>
      <c r="D31" s="152"/>
      <c r="E31" s="152"/>
      <c r="F31" s="145"/>
      <c r="G31" s="146"/>
    </row>
    <row r="32" spans="1:7" ht="12.75">
      <c r="A32" s="149" t="s">
        <v>163</v>
      </c>
      <c r="B32" s="150">
        <v>2208</v>
      </c>
      <c r="C32" s="151">
        <f t="shared" si="3"/>
        <v>92.42360820426957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2074</v>
      </c>
      <c r="C33" s="151">
        <f t="shared" si="3"/>
        <v>86.81456676433655</v>
      </c>
      <c r="D33" s="152"/>
      <c r="E33" s="143" t="s">
        <v>166</v>
      </c>
      <c r="F33" s="141">
        <v>1369</v>
      </c>
      <c r="G33" s="148">
        <v>100</v>
      </c>
    </row>
    <row r="34" spans="1:7" ht="12.75">
      <c r="A34" s="149" t="s">
        <v>158</v>
      </c>
      <c r="B34" s="150">
        <v>953</v>
      </c>
      <c r="C34" s="151">
        <f t="shared" si="3"/>
        <v>39.891167852658015</v>
      </c>
      <c r="D34" s="152"/>
      <c r="E34" s="152" t="s">
        <v>167</v>
      </c>
      <c r="F34" s="150">
        <v>942</v>
      </c>
      <c r="G34" s="153">
        <f aca="true" t="shared" si="4" ref="G34:G42">F34*100/F$33</f>
        <v>68.80934989043097</v>
      </c>
    </row>
    <row r="35" spans="1:7" ht="12.75">
      <c r="A35" s="149" t="s">
        <v>160</v>
      </c>
      <c r="B35" s="150">
        <v>1121</v>
      </c>
      <c r="C35" s="151">
        <f t="shared" si="3"/>
        <v>46.923398911678525</v>
      </c>
      <c r="D35" s="152"/>
      <c r="E35" s="152" t="s">
        <v>168</v>
      </c>
      <c r="F35" s="150">
        <v>3</v>
      </c>
      <c r="G35" s="153">
        <f t="shared" si="4"/>
        <v>0.2191380569758948</v>
      </c>
    </row>
    <row r="36" spans="1:7" ht="12.75">
      <c r="A36" s="149"/>
      <c r="B36" s="145"/>
      <c r="C36" s="154"/>
      <c r="D36" s="152"/>
      <c r="E36" s="152" t="s">
        <v>169</v>
      </c>
      <c r="F36" s="150">
        <v>886</v>
      </c>
      <c r="G36" s="153">
        <f t="shared" si="4"/>
        <v>64.71877282688094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3</v>
      </c>
      <c r="G37" s="153">
        <f t="shared" si="4"/>
        <v>0.2191380569758948</v>
      </c>
    </row>
    <row r="38" spans="1:7" ht="12.75">
      <c r="A38" s="161" t="s">
        <v>171</v>
      </c>
      <c r="B38" s="150">
        <v>2386</v>
      </c>
      <c r="C38" s="151">
        <f aca="true" t="shared" si="5" ref="C38:C56">B38*100/B$7</f>
        <v>99.87442444537463</v>
      </c>
      <c r="D38" s="152"/>
      <c r="E38" s="152" t="s">
        <v>172</v>
      </c>
      <c r="F38" s="150">
        <v>46</v>
      </c>
      <c r="G38" s="153">
        <f t="shared" si="4"/>
        <v>3.3601168736303872</v>
      </c>
    </row>
    <row r="39" spans="1:7" ht="12.75">
      <c r="A39" s="149" t="s">
        <v>173</v>
      </c>
      <c r="B39" s="150">
        <v>2369</v>
      </c>
      <c r="C39" s="151">
        <f t="shared" si="5"/>
        <v>99.16282963583089</v>
      </c>
      <c r="D39" s="152"/>
      <c r="E39" s="152" t="s">
        <v>168</v>
      </c>
      <c r="F39" s="150">
        <v>0</v>
      </c>
      <c r="G39" s="153">
        <f t="shared" si="4"/>
        <v>0</v>
      </c>
    </row>
    <row r="40" spans="1:7" ht="12.75">
      <c r="A40" s="149" t="s">
        <v>174</v>
      </c>
      <c r="B40" s="150">
        <v>11</v>
      </c>
      <c r="C40" s="151">
        <f t="shared" si="5"/>
        <v>0.46044370029300963</v>
      </c>
      <c r="D40" s="152"/>
      <c r="E40" s="152" t="s">
        <v>175</v>
      </c>
      <c r="F40" s="150">
        <v>427</v>
      </c>
      <c r="G40" s="153">
        <f t="shared" si="4"/>
        <v>31.190650109569027</v>
      </c>
    </row>
    <row r="41" spans="1:7" ht="12.75">
      <c r="A41" s="149" t="s">
        <v>176</v>
      </c>
      <c r="B41" s="150">
        <v>0</v>
      </c>
      <c r="C41" s="151">
        <f t="shared" si="5"/>
        <v>0</v>
      </c>
      <c r="D41" s="152"/>
      <c r="E41" s="152" t="s">
        <v>177</v>
      </c>
      <c r="F41" s="150">
        <v>408</v>
      </c>
      <c r="G41" s="153">
        <f t="shared" si="4"/>
        <v>29.802775748721693</v>
      </c>
    </row>
    <row r="42" spans="1:7" ht="12.75">
      <c r="A42" s="149" t="s">
        <v>178</v>
      </c>
      <c r="B42" s="150">
        <v>6</v>
      </c>
      <c r="C42" s="151">
        <f t="shared" si="5"/>
        <v>0.25115110925073253</v>
      </c>
      <c r="D42" s="152"/>
      <c r="E42" s="152" t="s">
        <v>179</v>
      </c>
      <c r="F42" s="150">
        <v>382</v>
      </c>
      <c r="G42" s="153">
        <f t="shared" si="4"/>
        <v>27.903579254930605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3</v>
      </c>
      <c r="C44" s="151">
        <f t="shared" si="5"/>
        <v>0.12557555462536626</v>
      </c>
      <c r="D44" s="152"/>
      <c r="E44" s="152" t="s">
        <v>182</v>
      </c>
      <c r="F44" s="150">
        <v>4</v>
      </c>
      <c r="G44" s="162">
        <f>F44*100/F33</f>
        <v>0.2921840759678597</v>
      </c>
    </row>
    <row r="45" spans="1:7" ht="12.75">
      <c r="A45" s="149" t="s">
        <v>183</v>
      </c>
      <c r="B45" s="150">
        <v>0</v>
      </c>
      <c r="C45" s="151">
        <f t="shared" si="5"/>
        <v>0</v>
      </c>
      <c r="D45" s="152"/>
      <c r="E45" s="152" t="s">
        <v>184</v>
      </c>
      <c r="F45" s="150">
        <v>1300</v>
      </c>
      <c r="G45" s="162">
        <f>F45*100/F33</f>
        <v>94.95982468955442</v>
      </c>
    </row>
    <row r="46" spans="1:7" ht="12.75">
      <c r="A46" s="149" t="s">
        <v>185</v>
      </c>
      <c r="B46" s="150">
        <v>1</v>
      </c>
      <c r="C46" s="151">
        <f t="shared" si="5"/>
        <v>0.041858518208455424</v>
      </c>
      <c r="D46" s="152"/>
      <c r="E46" s="152"/>
      <c r="F46" s="145"/>
      <c r="G46" s="146"/>
    </row>
    <row r="47" spans="1:7" ht="12.75">
      <c r="A47" s="149" t="s">
        <v>186</v>
      </c>
      <c r="B47" s="150">
        <v>2</v>
      </c>
      <c r="C47" s="151">
        <f t="shared" si="5"/>
        <v>0.08371703641691085</v>
      </c>
      <c r="D47" s="152"/>
      <c r="E47" s="152" t="s">
        <v>187</v>
      </c>
      <c r="F47" s="163">
        <v>1.75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2.06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1393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1369</v>
      </c>
      <c r="G52" s="153">
        <f>F52*100/F$51</f>
        <v>98.27709978463747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24</v>
      </c>
      <c r="G53" s="153">
        <f>F53*100/F$51</f>
        <v>1.722900215362527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8</v>
      </c>
      <c r="G54" s="153">
        <f>F54*100/F$51</f>
        <v>0.574300071787509</v>
      </c>
    </row>
    <row r="55" spans="1:7" ht="12.75">
      <c r="A55" s="149" t="s">
        <v>201</v>
      </c>
      <c r="B55" s="150">
        <v>0</v>
      </c>
      <c r="C55" s="151">
        <f t="shared" si="5"/>
        <v>0</v>
      </c>
      <c r="D55" s="152"/>
      <c r="E55" s="152"/>
      <c r="F55" s="145"/>
      <c r="G55" s="146"/>
    </row>
    <row r="56" spans="1:7" ht="12.75">
      <c r="A56" s="149" t="s">
        <v>202</v>
      </c>
      <c r="B56" s="165">
        <v>3</v>
      </c>
      <c r="C56" s="166">
        <f t="shared" si="5"/>
        <v>0.12557555462536626</v>
      </c>
      <c r="D56" s="152"/>
      <c r="E56" s="152" t="s">
        <v>203</v>
      </c>
      <c r="F56" s="167">
        <v>0.7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0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2372</v>
      </c>
      <c r="C60" s="166">
        <f>B60*100/B7</f>
        <v>99.28840519045626</v>
      </c>
      <c r="D60" s="152"/>
      <c r="E60" s="143" t="s">
        <v>209</v>
      </c>
      <c r="F60" s="141">
        <v>1369</v>
      </c>
      <c r="G60" s="148">
        <v>100</v>
      </c>
    </row>
    <row r="61" spans="1:7" ht="12.75">
      <c r="A61" s="149" t="s">
        <v>210</v>
      </c>
      <c r="B61" s="165">
        <v>11</v>
      </c>
      <c r="C61" s="166">
        <f>B61*100/B7</f>
        <v>0.46044370029300963</v>
      </c>
      <c r="D61" s="152"/>
      <c r="E61" s="152" t="s">
        <v>211</v>
      </c>
      <c r="F61" s="170">
        <v>1358</v>
      </c>
      <c r="G61" s="153">
        <f>F61*100/F$60</f>
        <v>99.19649379108839</v>
      </c>
    </row>
    <row r="62" spans="1:7" ht="12.75">
      <c r="A62" s="149" t="s">
        <v>212</v>
      </c>
      <c r="B62" s="165">
        <v>0</v>
      </c>
      <c r="C62" s="166">
        <f>B62*100/B7</f>
        <v>0</v>
      </c>
      <c r="D62" s="152"/>
      <c r="E62" s="152" t="s">
        <v>213</v>
      </c>
      <c r="F62" s="170">
        <v>11</v>
      </c>
      <c r="G62" s="153">
        <f>F62*100/F$60</f>
        <v>0.8035062089116143</v>
      </c>
    </row>
    <row r="63" spans="1:7" ht="12.75">
      <c r="A63" s="149" t="s">
        <v>214</v>
      </c>
      <c r="B63" s="165">
        <v>9</v>
      </c>
      <c r="C63" s="166">
        <f>B63*100/B7</f>
        <v>0.37672666387609877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1.75</v>
      </c>
      <c r="G64" s="164" t="s">
        <v>420</v>
      </c>
    </row>
    <row r="65" spans="1:7" ht="13.5" thickBot="1">
      <c r="A65" s="171" t="s">
        <v>217</v>
      </c>
      <c r="B65" s="172">
        <v>0</v>
      </c>
      <c r="C65" s="173">
        <f>B65*100/B7</f>
        <v>0</v>
      </c>
      <c r="D65" s="174"/>
      <c r="E65" s="174" t="s">
        <v>218</v>
      </c>
      <c r="F65" s="175">
        <v>1.64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2361</v>
      </c>
      <c r="G9" s="33">
        <f>(F9/$F$9)*100</f>
        <v>100</v>
      </c>
    </row>
    <row r="10" spans="1:7" ht="12.75">
      <c r="A10" s="29" t="s">
        <v>428</v>
      </c>
      <c r="B10" s="93">
        <v>29</v>
      </c>
      <c r="C10" s="33">
        <f aca="true" t="shared" si="0" ref="C10:C15">(B10/$B$10)*100</f>
        <v>100</v>
      </c>
      <c r="E10" s="34" t="s">
        <v>429</v>
      </c>
      <c r="F10" s="97">
        <v>2166</v>
      </c>
      <c r="G10" s="84">
        <f aca="true" t="shared" si="1" ref="G10:G16">(F10/$F$9)*100</f>
        <v>91.74078780177891</v>
      </c>
    </row>
    <row r="11" spans="1:8" ht="12.75">
      <c r="A11" s="36" t="s">
        <v>430</v>
      </c>
      <c r="B11" s="98">
        <v>0</v>
      </c>
      <c r="C11" s="35">
        <f t="shared" si="0"/>
        <v>0</v>
      </c>
      <c r="E11" s="34" t="s">
        <v>431</v>
      </c>
      <c r="F11" s="97">
        <v>2119</v>
      </c>
      <c r="G11" s="84">
        <f t="shared" si="1"/>
        <v>89.75010588733588</v>
      </c>
      <c r="H11" s="15" t="s">
        <v>409</v>
      </c>
    </row>
    <row r="12" spans="1:8" ht="12.75">
      <c r="A12" s="36" t="s">
        <v>432</v>
      </c>
      <c r="B12" s="98">
        <v>10</v>
      </c>
      <c r="C12" s="35">
        <f t="shared" si="0"/>
        <v>34.48275862068966</v>
      </c>
      <c r="E12" s="34" t="s">
        <v>433</v>
      </c>
      <c r="F12" s="97">
        <v>1140</v>
      </c>
      <c r="G12" s="84">
        <f t="shared" si="1"/>
        <v>48.284625158831</v>
      </c>
      <c r="H12" s="15" t="s">
        <v>409</v>
      </c>
    </row>
    <row r="13" spans="1:7" ht="12.75">
      <c r="A13" s="36" t="s">
        <v>434</v>
      </c>
      <c r="B13" s="98">
        <v>11</v>
      </c>
      <c r="C13" s="35">
        <f t="shared" si="0"/>
        <v>37.93103448275862</v>
      </c>
      <c r="E13" s="34" t="s">
        <v>435</v>
      </c>
      <c r="F13" s="97">
        <v>979</v>
      </c>
      <c r="G13" s="84">
        <f t="shared" si="1"/>
        <v>41.46548072850487</v>
      </c>
    </row>
    <row r="14" spans="1:7" ht="12.75">
      <c r="A14" s="36" t="s">
        <v>436</v>
      </c>
      <c r="B14" s="98">
        <v>0</v>
      </c>
      <c r="C14" s="35">
        <f t="shared" si="0"/>
        <v>0</v>
      </c>
      <c r="E14" s="34" t="s">
        <v>325</v>
      </c>
      <c r="F14" s="97">
        <v>47</v>
      </c>
      <c r="G14" s="84">
        <f t="shared" si="1"/>
        <v>1.9906819144430326</v>
      </c>
    </row>
    <row r="15" spans="1:7" ht="12.75">
      <c r="A15" s="36" t="s">
        <v>46</v>
      </c>
      <c r="B15" s="97">
        <v>8</v>
      </c>
      <c r="C15" s="35">
        <f t="shared" si="0"/>
        <v>27.586206896551722</v>
      </c>
      <c r="E15" s="34" t="s">
        <v>0</v>
      </c>
      <c r="F15" s="97">
        <v>195</v>
      </c>
      <c r="G15" s="84">
        <f t="shared" si="1"/>
        <v>8.259212198221093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195</v>
      </c>
      <c r="G17" s="84">
        <f>(F17/$F$9)*100</f>
        <v>8.259212198221093</v>
      </c>
    </row>
    <row r="18" spans="1:7" ht="12.75">
      <c r="A18" s="29" t="s">
        <v>4</v>
      </c>
      <c r="B18" s="93">
        <v>2340</v>
      </c>
      <c r="C18" s="33">
        <f>(B18/$B$18)*100</f>
        <v>100</v>
      </c>
      <c r="E18" s="34" t="s">
        <v>5</v>
      </c>
      <c r="F18" s="97">
        <v>0</v>
      </c>
      <c r="G18" s="84">
        <f>(F18/$F$9)*100</f>
        <v>0</v>
      </c>
    </row>
    <row r="19" spans="1:7" ht="12.75">
      <c r="A19" s="36" t="s">
        <v>6</v>
      </c>
      <c r="B19" s="97">
        <v>126</v>
      </c>
      <c r="C19" s="84">
        <f aca="true" t="shared" si="2" ref="C19:C25">(B19/$B$18)*100</f>
        <v>5.384615384615385</v>
      </c>
      <c r="E19" s="34"/>
      <c r="F19" s="97" t="s">
        <v>409</v>
      </c>
      <c r="G19" s="84"/>
    </row>
    <row r="20" spans="1:7" ht="12.75">
      <c r="A20" s="36" t="s">
        <v>7</v>
      </c>
      <c r="B20" s="97">
        <v>475</v>
      </c>
      <c r="C20" s="84">
        <f t="shared" si="2"/>
        <v>20.299145299145298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1194</v>
      </c>
      <c r="C21" s="84">
        <f t="shared" si="2"/>
        <v>51.02564102564102</v>
      </c>
      <c r="E21" s="38" t="s">
        <v>326</v>
      </c>
      <c r="F21" s="80">
        <v>195</v>
      </c>
      <c r="G21" s="33">
        <f>(F21/$F$21)*100</f>
        <v>100</v>
      </c>
    </row>
    <row r="22" spans="1:7" ht="12.75">
      <c r="A22" s="36" t="s">
        <v>24</v>
      </c>
      <c r="B22" s="97">
        <v>315</v>
      </c>
      <c r="C22" s="84">
        <f t="shared" si="2"/>
        <v>13.461538461538462</v>
      </c>
      <c r="E22" s="34" t="s">
        <v>25</v>
      </c>
      <c r="F22" s="97">
        <v>180</v>
      </c>
      <c r="G22" s="84">
        <f aca="true" t="shared" si="3" ref="G22:G27">(F22/$F$21)*100</f>
        <v>92.3076923076923</v>
      </c>
    </row>
    <row r="23" spans="1:7" ht="12.75">
      <c r="A23" s="36" t="s">
        <v>26</v>
      </c>
      <c r="B23" s="97">
        <v>23</v>
      </c>
      <c r="C23" s="84">
        <f t="shared" si="2"/>
        <v>0.9829059829059829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144</v>
      </c>
      <c r="C24" s="84">
        <f t="shared" si="2"/>
        <v>6.153846153846154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63</v>
      </c>
      <c r="C25" s="84">
        <f t="shared" si="2"/>
        <v>2.6923076923076925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7</v>
      </c>
      <c r="G26" s="84">
        <f t="shared" si="3"/>
        <v>3.5897435897435894</v>
      </c>
    </row>
    <row r="27" spans="1:7" ht="12.75">
      <c r="A27" s="36" t="s">
        <v>33</v>
      </c>
      <c r="B27" s="108">
        <v>74.3</v>
      </c>
      <c r="C27" s="37" t="s">
        <v>420</v>
      </c>
      <c r="E27" s="34" t="s">
        <v>34</v>
      </c>
      <c r="F27" s="97">
        <v>8</v>
      </c>
      <c r="G27" s="84">
        <f t="shared" si="3"/>
        <v>4.102564102564102</v>
      </c>
    </row>
    <row r="28" spans="1:7" ht="12.75">
      <c r="A28" s="36" t="s">
        <v>35</v>
      </c>
      <c r="B28" s="108">
        <v>8.8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2361</v>
      </c>
      <c r="G30" s="33">
        <f>(F30/$F$30)*100</f>
        <v>100</v>
      </c>
      <c r="J30" s="39"/>
    </row>
    <row r="31" spans="1:10" ht="12.75">
      <c r="A31" s="95" t="s">
        <v>18</v>
      </c>
      <c r="B31" s="93">
        <v>2340</v>
      </c>
      <c r="C31" s="33">
        <f>(B31/$B$31)*100</f>
        <v>100</v>
      </c>
      <c r="E31" s="34" t="s">
        <v>39</v>
      </c>
      <c r="F31" s="97">
        <v>2100</v>
      </c>
      <c r="G31" s="101">
        <f>(F31/$F$30)*100</f>
        <v>88.9453621346887</v>
      </c>
      <c r="J31" s="39"/>
    </row>
    <row r="32" spans="1:10" ht="12.75">
      <c r="A32" s="36" t="s">
        <v>40</v>
      </c>
      <c r="B32" s="97">
        <v>98</v>
      </c>
      <c r="C32" s="10">
        <f>(B32/$B$31)*100</f>
        <v>4.188034188034187</v>
      </c>
      <c r="E32" s="34" t="s">
        <v>41</v>
      </c>
      <c r="F32" s="97">
        <v>261</v>
      </c>
      <c r="G32" s="101">
        <f aca="true" t="shared" si="4" ref="G32:G39">(F32/$F$30)*100</f>
        <v>11.054637865311308</v>
      </c>
      <c r="J32" s="39"/>
    </row>
    <row r="33" spans="1:10" ht="12.75">
      <c r="A33" s="36" t="s">
        <v>42</v>
      </c>
      <c r="B33" s="97">
        <v>1855</v>
      </c>
      <c r="C33" s="10">
        <f aca="true" t="shared" si="5" ref="C33:C38">(B33/$B$31)*100</f>
        <v>79.27350427350427</v>
      </c>
      <c r="E33" s="34" t="s">
        <v>43</v>
      </c>
      <c r="F33" s="97">
        <v>81</v>
      </c>
      <c r="G33" s="101">
        <f t="shared" si="4"/>
        <v>3.430749682337993</v>
      </c>
      <c r="J33" s="39"/>
    </row>
    <row r="34" spans="1:7" ht="12.75">
      <c r="A34" s="36" t="s">
        <v>44</v>
      </c>
      <c r="B34" s="97">
        <v>0</v>
      </c>
      <c r="C34" s="10">
        <f t="shared" si="5"/>
        <v>0</v>
      </c>
      <c r="E34" s="34" t="s">
        <v>45</v>
      </c>
      <c r="F34" s="97">
        <v>23</v>
      </c>
      <c r="G34" s="101">
        <f t="shared" si="4"/>
        <v>0.9741634900465904</v>
      </c>
    </row>
    <row r="35" spans="1:7" ht="12.75">
      <c r="A35" s="36" t="s">
        <v>47</v>
      </c>
      <c r="B35" s="97">
        <v>332</v>
      </c>
      <c r="C35" s="10">
        <f t="shared" si="5"/>
        <v>14.188034188034187</v>
      </c>
      <c r="E35" s="34" t="s">
        <v>43</v>
      </c>
      <c r="F35" s="97">
        <v>12</v>
      </c>
      <c r="G35" s="101">
        <f t="shared" si="4"/>
        <v>0.5082592121982211</v>
      </c>
    </row>
    <row r="36" spans="1:7" ht="12.75">
      <c r="A36" s="36" t="s">
        <v>19</v>
      </c>
      <c r="B36" s="97">
        <v>263</v>
      </c>
      <c r="C36" s="10">
        <f t="shared" si="5"/>
        <v>11.23931623931624</v>
      </c>
      <c r="E36" s="34" t="s">
        <v>49</v>
      </c>
      <c r="F36" s="97">
        <v>230</v>
      </c>
      <c r="G36" s="101">
        <f t="shared" si="4"/>
        <v>9.741634900465904</v>
      </c>
    </row>
    <row r="37" spans="1:7" ht="12.75">
      <c r="A37" s="36" t="s">
        <v>48</v>
      </c>
      <c r="B37" s="97">
        <v>55</v>
      </c>
      <c r="C37" s="10">
        <f t="shared" si="5"/>
        <v>2.3504273504273505</v>
      </c>
      <c r="E37" s="34" t="s">
        <v>43</v>
      </c>
      <c r="F37" s="97">
        <v>61</v>
      </c>
      <c r="G37" s="101">
        <f t="shared" si="4"/>
        <v>2.583650995340957</v>
      </c>
    </row>
    <row r="38" spans="1:7" ht="12.75">
      <c r="A38" s="36" t="s">
        <v>19</v>
      </c>
      <c r="B38" s="97">
        <v>36</v>
      </c>
      <c r="C38" s="10">
        <f t="shared" si="5"/>
        <v>1.5384615384615385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0</v>
      </c>
      <c r="C42" s="33">
        <v>0</v>
      </c>
      <c r="E42" s="31" t="s">
        <v>427</v>
      </c>
      <c r="F42" s="80">
        <v>2361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v>0</v>
      </c>
      <c r="E43" s="60" t="s">
        <v>327</v>
      </c>
      <c r="F43" s="106">
        <v>2453</v>
      </c>
      <c r="G43" s="107">
        <f aca="true" t="shared" si="6" ref="G43:G71">(F43/$F$42)*100</f>
        <v>103.89665396018637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32</v>
      </c>
      <c r="G45" s="101">
        <f t="shared" si="6"/>
        <v>1.3553578991952562</v>
      </c>
    </row>
    <row r="46" spans="1:7" ht="12.75">
      <c r="A46" s="29" t="s">
        <v>53</v>
      </c>
      <c r="B46" s="93">
        <v>2340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787</v>
      </c>
      <c r="C47" s="10">
        <f>(B47/$B$46)*100</f>
        <v>33.63247863247864</v>
      </c>
      <c r="E47" s="1" t="s">
        <v>56</v>
      </c>
      <c r="F47" s="97">
        <v>57</v>
      </c>
      <c r="G47" s="101">
        <f t="shared" si="6"/>
        <v>2.41423125794155</v>
      </c>
    </row>
    <row r="48" spans="1:7" ht="12.75">
      <c r="A48" s="36"/>
      <c r="B48" s="93" t="s">
        <v>409</v>
      </c>
      <c r="C48" s="10"/>
      <c r="E48" s="1" t="s">
        <v>57</v>
      </c>
      <c r="F48" s="97">
        <v>56</v>
      </c>
      <c r="G48" s="101">
        <f t="shared" si="6"/>
        <v>2.3718763235916986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23</v>
      </c>
      <c r="G49" s="101">
        <f t="shared" si="6"/>
        <v>0.9741634900465904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6"/>
        <v>0</v>
      </c>
    </row>
    <row r="51" spans="1:7" ht="12.75">
      <c r="A51" s="5" t="s">
        <v>60</v>
      </c>
      <c r="B51" s="93">
        <v>21</v>
      </c>
      <c r="C51" s="33">
        <f>(B51/$B$51)*100</f>
        <v>100</v>
      </c>
      <c r="E51" s="1" t="s">
        <v>61</v>
      </c>
      <c r="F51" s="97">
        <v>275</v>
      </c>
      <c r="G51" s="101">
        <f t="shared" si="6"/>
        <v>11.647606946209233</v>
      </c>
    </row>
    <row r="52" spans="1:7" ht="12.75">
      <c r="A52" s="4" t="s">
        <v>62</v>
      </c>
      <c r="B52" s="98">
        <v>0</v>
      </c>
      <c r="C52" s="10">
        <f>(B52/$B$51)*100</f>
        <v>0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31</v>
      </c>
      <c r="G53" s="101">
        <f t="shared" si="6"/>
        <v>1.3130029648454045</v>
      </c>
    </row>
    <row r="54" spans="1:7" ht="14.25">
      <c r="A54" s="5" t="s">
        <v>65</v>
      </c>
      <c r="B54" s="93">
        <v>323</v>
      </c>
      <c r="C54" s="33">
        <f>(B54/$B$54)*100</f>
        <v>100</v>
      </c>
      <c r="E54" s="1" t="s">
        <v>360</v>
      </c>
      <c r="F54" s="97">
        <v>335</v>
      </c>
      <c r="G54" s="101">
        <f t="shared" si="6"/>
        <v>14.188903007200338</v>
      </c>
    </row>
    <row r="55" spans="1:7" ht="12.75">
      <c r="A55" s="4" t="s">
        <v>62</v>
      </c>
      <c r="B55" s="98">
        <v>56</v>
      </c>
      <c r="C55" s="10">
        <f>(B55/$B$54)*100</f>
        <v>17.3374613003096</v>
      </c>
      <c r="E55" s="1" t="s">
        <v>66</v>
      </c>
      <c r="F55" s="97">
        <v>1017</v>
      </c>
      <c r="G55" s="101">
        <f t="shared" si="6"/>
        <v>43.07496823379924</v>
      </c>
    </row>
    <row r="56" spans="1:7" ht="12.75">
      <c r="A56" s="4" t="s">
        <v>67</v>
      </c>
      <c r="B56" s="177">
        <v>50</v>
      </c>
      <c r="C56" s="37" t="s">
        <v>420</v>
      </c>
      <c r="E56" s="1" t="s">
        <v>68</v>
      </c>
      <c r="F56" s="97">
        <v>16</v>
      </c>
      <c r="G56" s="101">
        <f t="shared" si="6"/>
        <v>0.6776789495976281</v>
      </c>
    </row>
    <row r="57" spans="1:7" ht="12.75">
      <c r="A57" s="4" t="s">
        <v>69</v>
      </c>
      <c r="B57" s="98">
        <v>267</v>
      </c>
      <c r="C57" s="10">
        <f>(B57/$B$54)*100</f>
        <v>82.6625386996904</v>
      </c>
      <c r="E57" s="1" t="s">
        <v>70</v>
      </c>
      <c r="F57" s="97">
        <v>16</v>
      </c>
      <c r="G57" s="101">
        <f t="shared" si="6"/>
        <v>0.6776789495976281</v>
      </c>
    </row>
    <row r="58" spans="1:7" ht="12.75">
      <c r="A58" s="4" t="s">
        <v>67</v>
      </c>
      <c r="B58" s="177">
        <v>38.6</v>
      </c>
      <c r="C58" s="37" t="s">
        <v>420</v>
      </c>
      <c r="E58" s="1" t="s">
        <v>71</v>
      </c>
      <c r="F58" s="97">
        <v>175</v>
      </c>
      <c r="G58" s="101">
        <f t="shared" si="6"/>
        <v>7.412113511224058</v>
      </c>
    </row>
    <row r="59" spans="1:7" ht="12.75">
      <c r="A59" s="4"/>
      <c r="B59" s="93" t="s">
        <v>409</v>
      </c>
      <c r="C59" s="10"/>
      <c r="E59" s="1" t="s">
        <v>72</v>
      </c>
      <c r="F59" s="97">
        <v>14</v>
      </c>
      <c r="G59" s="101">
        <f t="shared" si="6"/>
        <v>0.5929690808979247</v>
      </c>
    </row>
    <row r="60" spans="1:7" ht="12.75">
      <c r="A60" s="5" t="s">
        <v>73</v>
      </c>
      <c r="B60" s="93">
        <v>2017</v>
      </c>
      <c r="C60" s="33">
        <f>(B60/$B$60)*100</f>
        <v>100</v>
      </c>
      <c r="E60" s="1" t="s">
        <v>74</v>
      </c>
      <c r="F60" s="97">
        <v>29</v>
      </c>
      <c r="G60" s="101">
        <f t="shared" si="6"/>
        <v>1.228293096145701</v>
      </c>
    </row>
    <row r="61" spans="1:7" ht="12.75">
      <c r="A61" s="4" t="s">
        <v>62</v>
      </c>
      <c r="B61" s="97">
        <v>630</v>
      </c>
      <c r="C61" s="10">
        <f>(B61/$B$60)*100</f>
        <v>31.234506693108578</v>
      </c>
      <c r="E61" s="1" t="s">
        <v>75</v>
      </c>
      <c r="F61" s="97">
        <v>16</v>
      </c>
      <c r="G61" s="101">
        <f t="shared" si="6"/>
        <v>0.6776789495976281</v>
      </c>
    </row>
    <row r="62" spans="1:7" ht="12.75">
      <c r="A62" s="4"/>
      <c r="B62" s="93" t="s">
        <v>409</v>
      </c>
      <c r="C62" s="10"/>
      <c r="E62" s="1" t="s">
        <v>76</v>
      </c>
      <c r="F62" s="97">
        <v>30</v>
      </c>
      <c r="G62" s="101">
        <f t="shared" si="6"/>
        <v>1.2706480304955527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35</v>
      </c>
      <c r="G63" s="101">
        <f t="shared" si="6"/>
        <v>1.4824227022448115</v>
      </c>
    </row>
    <row r="64" spans="1:7" ht="12.75">
      <c r="A64" s="29" t="s">
        <v>79</v>
      </c>
      <c r="B64" s="93">
        <v>2361</v>
      </c>
      <c r="C64" s="33">
        <f>(B64/$B$64)*100</f>
        <v>100</v>
      </c>
      <c r="E64" s="1" t="s">
        <v>80</v>
      </c>
      <c r="F64" s="97">
        <v>7</v>
      </c>
      <c r="G64" s="101">
        <f t="shared" si="6"/>
        <v>0.29648454044896233</v>
      </c>
    </row>
    <row r="65" spans="1:7" ht="12.75">
      <c r="A65" s="4" t="s">
        <v>415</v>
      </c>
      <c r="B65" s="97">
        <v>1841</v>
      </c>
      <c r="C65" s="10">
        <f>(B65/$B$64)*100</f>
        <v>77.97543413807708</v>
      </c>
      <c r="E65" s="1" t="s">
        <v>81</v>
      </c>
      <c r="F65" s="97">
        <v>24</v>
      </c>
      <c r="G65" s="101">
        <f t="shared" si="6"/>
        <v>1.0165184243964422</v>
      </c>
    </row>
    <row r="66" spans="1:7" ht="12.75">
      <c r="A66" s="4" t="s">
        <v>416</v>
      </c>
      <c r="B66" s="97">
        <v>520</v>
      </c>
      <c r="C66" s="10">
        <f aca="true" t="shared" si="7" ref="C66:C71">(B66/$B$64)*100</f>
        <v>22.024565861922916</v>
      </c>
      <c r="E66" s="1" t="s">
        <v>82</v>
      </c>
      <c r="F66" s="97">
        <v>8</v>
      </c>
      <c r="G66" s="101">
        <f t="shared" si="6"/>
        <v>0.33883947479881404</v>
      </c>
    </row>
    <row r="67" spans="1:7" ht="12.75">
      <c r="A67" s="4" t="s">
        <v>83</v>
      </c>
      <c r="B67" s="97">
        <v>81</v>
      </c>
      <c r="C67" s="10">
        <f t="shared" si="7"/>
        <v>3.430749682337993</v>
      </c>
      <c r="E67" s="1" t="s">
        <v>84</v>
      </c>
      <c r="F67" s="97">
        <v>0</v>
      </c>
      <c r="G67" s="101">
        <f t="shared" si="6"/>
        <v>0</v>
      </c>
    </row>
    <row r="68" spans="1:7" ht="12.75">
      <c r="A68" s="4" t="s">
        <v>85</v>
      </c>
      <c r="B68" s="97">
        <v>439</v>
      </c>
      <c r="C68" s="10">
        <f t="shared" si="7"/>
        <v>18.59381617958492</v>
      </c>
      <c r="E68" s="1" t="s">
        <v>86</v>
      </c>
      <c r="F68" s="97">
        <v>85</v>
      </c>
      <c r="G68" s="101">
        <f t="shared" si="6"/>
        <v>3.6001694197373992</v>
      </c>
    </row>
    <row r="69" spans="1:7" ht="12.75">
      <c r="A69" s="4" t="s">
        <v>87</v>
      </c>
      <c r="B69" s="97">
        <v>257</v>
      </c>
      <c r="C69" s="10">
        <f t="shared" si="7"/>
        <v>10.885218127911902</v>
      </c>
      <c r="E69" s="1" t="s">
        <v>88</v>
      </c>
      <c r="F69" s="97">
        <v>7</v>
      </c>
      <c r="G69" s="101">
        <f t="shared" si="6"/>
        <v>0.29648454044896233</v>
      </c>
    </row>
    <row r="70" spans="1:7" ht="12.75">
      <c r="A70" s="4" t="s">
        <v>89</v>
      </c>
      <c r="B70" s="97">
        <v>182</v>
      </c>
      <c r="C70" s="10">
        <f t="shared" si="7"/>
        <v>7.70859805167302</v>
      </c>
      <c r="E70" s="1" t="s">
        <v>90</v>
      </c>
      <c r="F70" s="97">
        <v>7</v>
      </c>
      <c r="G70" s="101">
        <f t="shared" si="6"/>
        <v>0.29648454044896233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158</v>
      </c>
      <c r="G71" s="104">
        <f t="shared" si="6"/>
        <v>6.692079627276577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2340</v>
      </c>
      <c r="C9" s="81">
        <f>(B9/$B$9)*100</f>
        <v>100</v>
      </c>
      <c r="D9" s="65"/>
      <c r="E9" s="79" t="s">
        <v>103</v>
      </c>
      <c r="F9" s="80">
        <v>1306</v>
      </c>
      <c r="G9" s="81">
        <f>(F9/$F$9)*100</f>
        <v>100</v>
      </c>
    </row>
    <row r="10" spans="1:7" ht="12.75">
      <c r="A10" s="82" t="s">
        <v>104</v>
      </c>
      <c r="B10" s="97">
        <v>185</v>
      </c>
      <c r="C10" s="105">
        <f>(B10/$B$9)*100</f>
        <v>7.905982905982905</v>
      </c>
      <c r="D10" s="65"/>
      <c r="E10" s="78" t="s">
        <v>105</v>
      </c>
      <c r="F10" s="97">
        <v>31</v>
      </c>
      <c r="G10" s="105">
        <f aca="true" t="shared" si="0" ref="G10:G19">(F10/$F$9)*100</f>
        <v>2.3736600306278715</v>
      </c>
    </row>
    <row r="11" spans="1:7" ht="12.75">
      <c r="A11" s="82" t="s">
        <v>106</v>
      </c>
      <c r="B11" s="97">
        <v>185</v>
      </c>
      <c r="C11" s="105">
        <f aca="true" t="shared" si="1" ref="C11:C16">(B11/$B$9)*100</f>
        <v>7.905982905982905</v>
      </c>
      <c r="D11" s="65"/>
      <c r="E11" s="78" t="s">
        <v>107</v>
      </c>
      <c r="F11" s="97">
        <v>99</v>
      </c>
      <c r="G11" s="105">
        <f t="shared" si="0"/>
        <v>7.580398162327719</v>
      </c>
    </row>
    <row r="12" spans="1:7" ht="12.75">
      <c r="A12" s="82" t="s">
        <v>108</v>
      </c>
      <c r="B12" s="97">
        <v>168</v>
      </c>
      <c r="C12" s="105">
        <f>(B12/$B$9)*100</f>
        <v>7.179487179487179</v>
      </c>
      <c r="D12" s="65"/>
      <c r="E12" s="78" t="s">
        <v>109</v>
      </c>
      <c r="F12" s="97">
        <v>349</v>
      </c>
      <c r="G12" s="105">
        <f t="shared" si="0"/>
        <v>26.72281776416539</v>
      </c>
    </row>
    <row r="13" spans="1:7" ht="12.75">
      <c r="A13" s="82" t="s">
        <v>110</v>
      </c>
      <c r="B13" s="97">
        <v>17</v>
      </c>
      <c r="C13" s="105">
        <f>(B13/$B$9)*100</f>
        <v>0.7264957264957265</v>
      </c>
      <c r="D13" s="65"/>
      <c r="E13" s="78" t="s">
        <v>111</v>
      </c>
      <c r="F13" s="97">
        <v>383</v>
      </c>
      <c r="G13" s="105">
        <f t="shared" si="0"/>
        <v>29.326186830015317</v>
      </c>
    </row>
    <row r="14" spans="1:7" ht="12.75">
      <c r="A14" s="82" t="s">
        <v>112</v>
      </c>
      <c r="B14" s="109">
        <v>9.2</v>
      </c>
      <c r="C14" s="112" t="s">
        <v>420</v>
      </c>
      <c r="D14" s="65"/>
      <c r="E14" s="78" t="s">
        <v>113</v>
      </c>
      <c r="F14" s="97">
        <v>206</v>
      </c>
      <c r="G14" s="105">
        <f t="shared" si="0"/>
        <v>15.773353751914243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192</v>
      </c>
      <c r="G15" s="105">
        <f t="shared" si="0"/>
        <v>14.701378254211333</v>
      </c>
    </row>
    <row r="16" spans="1:7" ht="12.75">
      <c r="A16" s="82" t="s">
        <v>226</v>
      </c>
      <c r="B16" s="97">
        <v>2155</v>
      </c>
      <c r="C16" s="105">
        <f t="shared" si="1"/>
        <v>92.09401709401709</v>
      </c>
      <c r="D16" s="65"/>
      <c r="E16" s="78" t="s">
        <v>227</v>
      </c>
      <c r="F16" s="97">
        <v>27</v>
      </c>
      <c r="G16" s="105">
        <f t="shared" si="0"/>
        <v>2.0673813169984685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19</v>
      </c>
      <c r="G17" s="105">
        <f t="shared" si="0"/>
        <v>1.454823889739663</v>
      </c>
    </row>
    <row r="18" spans="1:7" ht="12.75">
      <c r="A18" s="77" t="s">
        <v>229</v>
      </c>
      <c r="B18" s="80">
        <v>1298</v>
      </c>
      <c r="C18" s="81">
        <f>(B18/$B$18)*100</f>
        <v>100</v>
      </c>
      <c r="D18" s="65"/>
      <c r="E18" s="78" t="s">
        <v>329</v>
      </c>
      <c r="F18" s="97">
        <v>0</v>
      </c>
      <c r="G18" s="105">
        <f t="shared" si="0"/>
        <v>0</v>
      </c>
    </row>
    <row r="19" spans="1:9" ht="12.75">
      <c r="A19" s="82" t="s">
        <v>104</v>
      </c>
      <c r="B19" s="97">
        <v>80</v>
      </c>
      <c r="C19" s="105">
        <f>(B19/$B$18)*100</f>
        <v>6.163328197226503</v>
      </c>
      <c r="D19" s="65"/>
      <c r="E19" s="78" t="s">
        <v>328</v>
      </c>
      <c r="F19" s="98">
        <v>0</v>
      </c>
      <c r="G19" s="105">
        <f t="shared" si="0"/>
        <v>0</v>
      </c>
      <c r="I19" s="118"/>
    </row>
    <row r="20" spans="1:7" ht="12.75">
      <c r="A20" s="82" t="s">
        <v>106</v>
      </c>
      <c r="B20" s="97">
        <v>80</v>
      </c>
      <c r="C20" s="105">
        <f>(B20/$B$18)*100</f>
        <v>6.163328197226503</v>
      </c>
      <c r="D20" s="65"/>
      <c r="E20" s="78" t="s">
        <v>230</v>
      </c>
      <c r="F20" s="97">
        <v>30025</v>
      </c>
      <c r="G20" s="112" t="s">
        <v>420</v>
      </c>
    </row>
    <row r="21" spans="1:7" ht="12.75">
      <c r="A21" s="82" t="s">
        <v>108</v>
      </c>
      <c r="B21" s="97">
        <v>80</v>
      </c>
      <c r="C21" s="105">
        <f>(B21/$B$18)*100</f>
        <v>6.163328197226503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169</v>
      </c>
      <c r="G22" s="105">
        <f>(F22/$F$9)*100</f>
        <v>12.940275650842267</v>
      </c>
    </row>
    <row r="23" spans="1:7" ht="12.75">
      <c r="A23" s="77" t="s">
        <v>232</v>
      </c>
      <c r="B23" s="80">
        <v>0</v>
      </c>
      <c r="C23" s="81">
        <v>0</v>
      </c>
      <c r="D23" s="65"/>
      <c r="E23" s="78" t="s">
        <v>233</v>
      </c>
      <c r="F23" s="97">
        <v>28930</v>
      </c>
      <c r="G23" s="112" t="s">
        <v>420</v>
      </c>
    </row>
    <row r="24" spans="1:7" ht="12.75">
      <c r="A24" s="82" t="s">
        <v>234</v>
      </c>
      <c r="B24" s="97">
        <v>0</v>
      </c>
      <c r="C24" s="105">
        <v>0</v>
      </c>
      <c r="D24" s="65"/>
      <c r="E24" s="78" t="s">
        <v>235</v>
      </c>
      <c r="F24" s="97">
        <v>1223</v>
      </c>
      <c r="G24" s="105">
        <f>(F24/$F$9)*100</f>
        <v>93.64471669218989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15444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8</v>
      </c>
      <c r="G26" s="105">
        <f>(F26/$F$9)*100</f>
        <v>0.6125574272588056</v>
      </c>
    </row>
    <row r="27" spans="1:7" ht="12.75">
      <c r="A27" s="77" t="s">
        <v>244</v>
      </c>
      <c r="B27" s="80">
        <v>168</v>
      </c>
      <c r="C27" s="81">
        <f>(B27/$B$27)*100</f>
        <v>100</v>
      </c>
      <c r="D27" s="65"/>
      <c r="E27" s="78" t="s">
        <v>237</v>
      </c>
      <c r="F27" s="98">
        <v>2513</v>
      </c>
      <c r="G27" s="112" t="s">
        <v>420</v>
      </c>
    </row>
    <row r="28" spans="1:7" ht="12.75">
      <c r="A28" s="82" t="s">
        <v>245</v>
      </c>
      <c r="B28" s="97">
        <v>149</v>
      </c>
      <c r="C28" s="105">
        <f aca="true" t="shared" si="2" ref="C28:C33">(B28/$B$27)*100</f>
        <v>88.69047619047619</v>
      </c>
      <c r="D28" s="65"/>
      <c r="E28" s="78" t="s">
        <v>238</v>
      </c>
      <c r="F28" s="97">
        <v>24</v>
      </c>
      <c r="G28" s="105">
        <f>(F28/$F$9)*100</f>
        <v>1.8376722817764166</v>
      </c>
    </row>
    <row r="29" spans="1:7" ht="12.75">
      <c r="A29" s="82" t="s">
        <v>246</v>
      </c>
      <c r="B29" s="97">
        <v>19</v>
      </c>
      <c r="C29" s="105">
        <f t="shared" si="2"/>
        <v>11.30952380952381</v>
      </c>
      <c r="D29" s="65"/>
      <c r="E29" s="78" t="s">
        <v>239</v>
      </c>
      <c r="F29" s="97">
        <v>6817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845</v>
      </c>
      <c r="G30" s="105">
        <f>(F30/$F$9)*100</f>
        <v>64.70137825421133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15015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0</v>
      </c>
      <c r="C33" s="105">
        <f t="shared" si="2"/>
        <v>0</v>
      </c>
      <c r="D33" s="65"/>
      <c r="E33" s="79" t="s">
        <v>243</v>
      </c>
      <c r="F33" s="80">
        <v>953</v>
      </c>
      <c r="G33" s="81">
        <f>(F33/$F$33)*100</f>
        <v>100</v>
      </c>
    </row>
    <row r="34" spans="1:7" ht="12.75">
      <c r="A34" s="82" t="s">
        <v>250</v>
      </c>
      <c r="B34" s="109">
        <v>36.6</v>
      </c>
      <c r="C34" s="112" t="s">
        <v>420</v>
      </c>
      <c r="D34" s="65"/>
      <c r="E34" s="78" t="s">
        <v>105</v>
      </c>
      <c r="F34" s="97">
        <v>15</v>
      </c>
      <c r="G34" s="105">
        <f aca="true" t="shared" si="3" ref="G34:G43">(F34/$F$33)*100</f>
        <v>1.5739769150052465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38</v>
      </c>
      <c r="G35" s="105">
        <f t="shared" si="3"/>
        <v>3.987408184679958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168</v>
      </c>
      <c r="G36" s="105">
        <f t="shared" si="3"/>
        <v>17.628541448058762</v>
      </c>
    </row>
    <row r="37" spans="1:7" ht="12.75">
      <c r="A37" s="77" t="s">
        <v>253</v>
      </c>
      <c r="B37" s="80">
        <v>168</v>
      </c>
      <c r="C37" s="81">
        <f>(B37/$B$37)*100</f>
        <v>100</v>
      </c>
      <c r="D37" s="65"/>
      <c r="E37" s="78" t="s">
        <v>111</v>
      </c>
      <c r="F37" s="97">
        <v>327</v>
      </c>
      <c r="G37" s="105">
        <f t="shared" si="3"/>
        <v>34.31269674711437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198</v>
      </c>
      <c r="G38" s="105">
        <f t="shared" si="3"/>
        <v>20.776495278069255</v>
      </c>
    </row>
    <row r="39" spans="1:7" ht="12.75">
      <c r="A39" s="82" t="s">
        <v>256</v>
      </c>
      <c r="B39" s="98">
        <v>28</v>
      </c>
      <c r="C39" s="105">
        <f>(B39/$B$37)*100</f>
        <v>16.666666666666664</v>
      </c>
      <c r="D39" s="65"/>
      <c r="E39" s="78" t="s">
        <v>115</v>
      </c>
      <c r="F39" s="97">
        <v>161</v>
      </c>
      <c r="G39" s="105">
        <f t="shared" si="3"/>
        <v>16.894018887722982</v>
      </c>
    </row>
    <row r="40" spans="1:7" ht="12.75">
      <c r="A40" s="82" t="s">
        <v>257</v>
      </c>
      <c r="B40" s="98">
        <v>36</v>
      </c>
      <c r="C40" s="105">
        <f>(B40/$B$37)*100</f>
        <v>21.428571428571427</v>
      </c>
      <c r="D40" s="65"/>
      <c r="E40" s="78" t="s">
        <v>227</v>
      </c>
      <c r="F40" s="97">
        <v>27</v>
      </c>
      <c r="G40" s="105">
        <f t="shared" si="3"/>
        <v>2.8331584470094437</v>
      </c>
    </row>
    <row r="41" spans="1:7" ht="12.75">
      <c r="A41" s="82" t="s">
        <v>259</v>
      </c>
      <c r="B41" s="98">
        <v>64</v>
      </c>
      <c r="C41" s="105">
        <f>(B41/$B$37)*100</f>
        <v>38.095238095238095</v>
      </c>
      <c r="D41" s="65"/>
      <c r="E41" s="78" t="s">
        <v>228</v>
      </c>
      <c r="F41" s="97">
        <v>19</v>
      </c>
      <c r="G41" s="105">
        <f t="shared" si="3"/>
        <v>1.993704092339979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12</v>
      </c>
      <c r="C44" s="105">
        <f>(B44/$B$37)*100</f>
        <v>7.142857142857142</v>
      </c>
      <c r="D44" s="65"/>
      <c r="E44" s="78" t="s">
        <v>252</v>
      </c>
      <c r="F44" s="97">
        <v>33360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28</v>
      </c>
      <c r="C46" s="105">
        <f>(B46/$B$37)*100</f>
        <v>16.666666666666664</v>
      </c>
      <c r="D46" s="65"/>
      <c r="E46" s="78" t="s">
        <v>255</v>
      </c>
      <c r="F46" s="97">
        <v>19062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45573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25313</v>
      </c>
      <c r="G49" s="114" t="s">
        <v>420</v>
      </c>
    </row>
    <row r="50" spans="1:7" ht="13.5" thickTop="1">
      <c r="A50" s="82" t="s">
        <v>275</v>
      </c>
      <c r="B50" s="98">
        <v>0</v>
      </c>
      <c r="C50" s="105">
        <f t="shared" si="4"/>
        <v>0</v>
      </c>
      <c r="D50" s="65"/>
      <c r="E50" s="78"/>
      <c r="F50" s="86"/>
      <c r="G50" s="85"/>
    </row>
    <row r="51" spans="1:7" ht="12.75">
      <c r="A51" s="82" t="s">
        <v>276</v>
      </c>
      <c r="B51" s="98">
        <v>32</v>
      </c>
      <c r="C51" s="105">
        <f t="shared" si="4"/>
        <v>19.047619047619047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0</v>
      </c>
      <c r="C52" s="105">
        <f t="shared" si="4"/>
        <v>0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15</v>
      </c>
      <c r="C53" s="105">
        <f t="shared" si="4"/>
        <v>8.928571428571429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0</v>
      </c>
      <c r="C54" s="105">
        <f t="shared" si="4"/>
        <v>0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12</v>
      </c>
      <c r="C55" s="105">
        <f t="shared" si="4"/>
        <v>7.142857142857142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11</v>
      </c>
      <c r="C57" s="105">
        <f>(B57/$B$37)*100</f>
        <v>6.547619047619048</v>
      </c>
      <c r="D57" s="65"/>
      <c r="E57" s="79" t="s">
        <v>243</v>
      </c>
      <c r="F57" s="80">
        <v>22</v>
      </c>
      <c r="G57" s="81">
        <f>(F57/L57)*100</f>
        <v>2.308499475341028</v>
      </c>
      <c r="H57" s="79" t="s">
        <v>243</v>
      </c>
      <c r="L57" s="15">
        <v>953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11</v>
      </c>
    </row>
    <row r="59" spans="1:12" ht="12.75">
      <c r="A59" s="82" t="s">
        <v>271</v>
      </c>
      <c r="B59" s="98">
        <v>7</v>
      </c>
      <c r="C59" s="105">
        <f>(B59/$B$37)*100</f>
        <v>4.166666666666666</v>
      </c>
      <c r="D59" s="65"/>
      <c r="E59" s="78" t="s">
        <v>279</v>
      </c>
      <c r="F59" s="97">
        <v>0</v>
      </c>
      <c r="G59" s="105">
        <v>0</v>
      </c>
      <c r="H59" s="78" t="s">
        <v>279</v>
      </c>
      <c r="L59" s="15">
        <v>0</v>
      </c>
    </row>
    <row r="60" spans="1:7" ht="12.75">
      <c r="A60" s="82" t="s">
        <v>272</v>
      </c>
      <c r="B60" s="98">
        <v>35</v>
      </c>
      <c r="C60" s="105">
        <f>(B60/$B$37)*100</f>
        <v>20.833333333333336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19</v>
      </c>
      <c r="C62" s="105">
        <f>(B62/$B$37)*100</f>
        <v>11.30952380952381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45</v>
      </c>
    </row>
    <row r="63" spans="1:12" ht="12.75">
      <c r="A63" s="61" t="s">
        <v>15</v>
      </c>
      <c r="B63" s="98">
        <v>31</v>
      </c>
      <c r="C63" s="105">
        <f>(B63/$B$37)*100</f>
        <v>18.452380952380953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6</v>
      </c>
      <c r="C64" s="105">
        <f>(B64/$B$37)*100</f>
        <v>3.571428571428571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47</v>
      </c>
      <c r="G66" s="81">
        <f aca="true" t="shared" si="5" ref="G66:G71">(F66/L66)*100</f>
        <v>1.9906819144430326</v>
      </c>
      <c r="H66" s="79" t="s">
        <v>283</v>
      </c>
      <c r="L66" s="15">
        <v>2361</v>
      </c>
    </row>
    <row r="67" spans="1:12" ht="12.75">
      <c r="A67" s="82" t="s">
        <v>285</v>
      </c>
      <c r="B67" s="97">
        <v>155</v>
      </c>
      <c r="C67" s="105">
        <f>(B67/$B$37)*100</f>
        <v>92.26190476190477</v>
      </c>
      <c r="D67" s="65"/>
      <c r="E67" s="78" t="s">
        <v>421</v>
      </c>
      <c r="F67" s="97">
        <v>47</v>
      </c>
      <c r="G67" s="105">
        <f t="shared" si="5"/>
        <v>2.0085470085470085</v>
      </c>
      <c r="H67" s="78" t="s">
        <v>421</v>
      </c>
      <c r="L67" s="15">
        <v>2340</v>
      </c>
    </row>
    <row r="68" spans="1:12" ht="12.75">
      <c r="A68" s="82" t="s">
        <v>287</v>
      </c>
      <c r="B68" s="97">
        <v>13</v>
      </c>
      <c r="C68" s="105">
        <f>(B68/$B$37)*100</f>
        <v>7.738095238095238</v>
      </c>
      <c r="D68" s="65"/>
      <c r="E68" s="78" t="s">
        <v>286</v>
      </c>
      <c r="F68" s="97">
        <v>47</v>
      </c>
      <c r="G68" s="105">
        <f t="shared" si="5"/>
        <v>2.330193356470005</v>
      </c>
      <c r="H68" s="78" t="s">
        <v>286</v>
      </c>
      <c r="L68" s="15">
        <v>2017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21</v>
      </c>
    </row>
    <row r="70" spans="1:12" ht="12.75">
      <c r="A70" s="82" t="s">
        <v>98</v>
      </c>
      <c r="B70" s="97">
        <v>0</v>
      </c>
      <c r="C70" s="105">
        <f>(B70/$B$37)*100</f>
        <v>0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21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0</v>
      </c>
      <c r="G71" s="119">
        <f t="shared" si="5"/>
        <v>0</v>
      </c>
      <c r="H71" s="92" t="s">
        <v>290</v>
      </c>
      <c r="L71" s="15">
        <v>366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1385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1368</v>
      </c>
      <c r="G9" s="81">
        <f>(F9/$F$9)*100</f>
        <v>100</v>
      </c>
      <c r="I9" s="53"/>
    </row>
    <row r="10" spans="1:7" ht="12.75">
      <c r="A10" s="36" t="s">
        <v>296</v>
      </c>
      <c r="B10" s="97">
        <v>1377</v>
      </c>
      <c r="C10" s="105">
        <f aca="true" t="shared" si="0" ref="C10:C18">(B10/$B$8)*100</f>
        <v>99.42238267148015</v>
      </c>
      <c r="E10" s="32" t="s">
        <v>297</v>
      </c>
      <c r="F10" s="97">
        <v>1368</v>
      </c>
      <c r="G10" s="105">
        <f>(F10/$F$9)*100</f>
        <v>100</v>
      </c>
    </row>
    <row r="11" spans="1:7" ht="12.75">
      <c r="A11" s="36" t="s">
        <v>298</v>
      </c>
      <c r="B11" s="97">
        <v>8</v>
      </c>
      <c r="C11" s="105">
        <f t="shared" si="0"/>
        <v>0.5776173285198556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1308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8</v>
      </c>
      <c r="G16" s="105">
        <f>(F16/$F$14)*100</f>
        <v>0.6116207951070336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192</v>
      </c>
      <c r="G17" s="105">
        <f aca="true" t="shared" si="1" ref="G17:G23">(F17/$F$14)*100</f>
        <v>14.678899082568808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630</v>
      </c>
      <c r="G18" s="105">
        <f t="shared" si="1"/>
        <v>48.1651376146789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430</v>
      </c>
      <c r="G19" s="105">
        <f t="shared" si="1"/>
        <v>32.87461773700306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48</v>
      </c>
      <c r="G20" s="105">
        <f t="shared" si="1"/>
        <v>3.669724770642202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209</v>
      </c>
      <c r="C22" s="105">
        <f t="shared" si="2"/>
        <v>15.090252707581229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760</v>
      </c>
      <c r="C23" s="105">
        <f t="shared" si="2"/>
        <v>54.87364620938629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393</v>
      </c>
      <c r="C24" s="105">
        <f t="shared" si="2"/>
        <v>28.375451263537904</v>
      </c>
      <c r="E24" s="1" t="s">
        <v>322</v>
      </c>
      <c r="F24" s="97">
        <v>139500</v>
      </c>
      <c r="G24" s="112" t="s">
        <v>420</v>
      </c>
    </row>
    <row r="25" spans="1:7" ht="12.75">
      <c r="A25" s="36" t="s">
        <v>323</v>
      </c>
      <c r="B25" s="97">
        <v>0</v>
      </c>
      <c r="C25" s="105">
        <f t="shared" si="2"/>
        <v>0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0</v>
      </c>
      <c r="C26" s="105">
        <f t="shared" si="2"/>
        <v>0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23</v>
      </c>
      <c r="C27" s="105">
        <f t="shared" si="2"/>
        <v>1.660649819494585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0</v>
      </c>
      <c r="C28" s="105">
        <f t="shared" si="2"/>
        <v>0</v>
      </c>
      <c r="E28" s="32" t="s">
        <v>335</v>
      </c>
      <c r="F28" s="97">
        <v>248</v>
      </c>
      <c r="G28" s="105">
        <f aca="true" t="shared" si="3" ref="G28:G35">(F28/$F$14)*100</f>
        <v>18.960244648318042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24</v>
      </c>
      <c r="G30" s="105">
        <f t="shared" si="3"/>
        <v>1.834862385321101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32</v>
      </c>
      <c r="G31" s="105">
        <f t="shared" si="3"/>
        <v>2.4464831804281344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121</v>
      </c>
      <c r="G32" s="105">
        <f t="shared" si="3"/>
        <v>9.250764525993883</v>
      </c>
    </row>
    <row r="33" spans="1:7" ht="12.75">
      <c r="A33" s="36" t="s">
        <v>343</v>
      </c>
      <c r="B33" s="97">
        <v>0</v>
      </c>
      <c r="C33" s="105">
        <f t="shared" si="4"/>
        <v>0</v>
      </c>
      <c r="E33" s="32" t="s">
        <v>344</v>
      </c>
      <c r="F33" s="97">
        <v>60</v>
      </c>
      <c r="G33" s="105">
        <f t="shared" si="3"/>
        <v>4.587155963302752</v>
      </c>
    </row>
    <row r="34" spans="1:7" ht="12.75">
      <c r="A34" s="36" t="s">
        <v>345</v>
      </c>
      <c r="B34" s="97">
        <v>136</v>
      </c>
      <c r="C34" s="105">
        <f t="shared" si="4"/>
        <v>9.819494584837544</v>
      </c>
      <c r="E34" s="32" t="s">
        <v>346</v>
      </c>
      <c r="F34" s="97">
        <v>11</v>
      </c>
      <c r="G34" s="105">
        <f t="shared" si="3"/>
        <v>0.8409785932721712</v>
      </c>
    </row>
    <row r="35" spans="1:7" ht="12.75">
      <c r="A35" s="36" t="s">
        <v>347</v>
      </c>
      <c r="B35" s="97">
        <v>688</v>
      </c>
      <c r="C35" s="105">
        <f t="shared" si="4"/>
        <v>49.675090252707584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537</v>
      </c>
      <c r="C36" s="105">
        <f t="shared" si="4"/>
        <v>38.77256317689531</v>
      </c>
      <c r="E36" s="32" t="s">
        <v>350</v>
      </c>
      <c r="F36" s="97">
        <v>881</v>
      </c>
      <c r="G36" s="112" t="s">
        <v>420</v>
      </c>
    </row>
    <row r="37" spans="1:7" ht="12.75">
      <c r="A37" s="36" t="s">
        <v>351</v>
      </c>
      <c r="B37" s="97">
        <v>0</v>
      </c>
      <c r="C37" s="105">
        <f t="shared" si="4"/>
        <v>0</v>
      </c>
      <c r="E37" s="32" t="s">
        <v>352</v>
      </c>
      <c r="F37" s="97">
        <v>1060</v>
      </c>
      <c r="G37" s="105">
        <f>(F37/$F$14)*100</f>
        <v>81.03975535168195</v>
      </c>
    </row>
    <row r="38" spans="1:7" ht="12.75">
      <c r="A38" s="36" t="s">
        <v>353</v>
      </c>
      <c r="B38" s="97">
        <v>24</v>
      </c>
      <c r="C38" s="105">
        <f t="shared" si="4"/>
        <v>1.7328519855595668</v>
      </c>
      <c r="E38" s="32" t="s">
        <v>350</v>
      </c>
      <c r="F38" s="97">
        <v>395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5.3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1368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505</v>
      </c>
      <c r="G43" s="105">
        <f aca="true" t="shared" si="5" ref="G43:G48">(F43/$F$14)*100</f>
        <v>38.608562691131496</v>
      </c>
    </row>
    <row r="44" spans="1:7" ht="12.75">
      <c r="A44" s="36" t="s">
        <v>368</v>
      </c>
      <c r="B44" s="98">
        <v>63</v>
      </c>
      <c r="C44" s="105">
        <f aca="true" t="shared" si="6" ref="C44:C49">(B44/$B$42)*100</f>
        <v>4.605263157894736</v>
      </c>
      <c r="E44" s="32" t="s">
        <v>369</v>
      </c>
      <c r="F44" s="97">
        <v>273</v>
      </c>
      <c r="G44" s="105">
        <f t="shared" si="5"/>
        <v>20.871559633027523</v>
      </c>
    </row>
    <row r="45" spans="1:7" ht="12.75">
      <c r="A45" s="36" t="s">
        <v>370</v>
      </c>
      <c r="B45" s="98">
        <v>316</v>
      </c>
      <c r="C45" s="105">
        <f t="shared" si="6"/>
        <v>23.099415204678362</v>
      </c>
      <c r="E45" s="32" t="s">
        <v>371</v>
      </c>
      <c r="F45" s="97">
        <v>120</v>
      </c>
      <c r="G45" s="105">
        <f t="shared" si="5"/>
        <v>9.174311926605505</v>
      </c>
    </row>
    <row r="46" spans="1:7" ht="12.75">
      <c r="A46" s="36" t="s">
        <v>372</v>
      </c>
      <c r="B46" s="98">
        <v>673</v>
      </c>
      <c r="C46" s="105">
        <f t="shared" si="6"/>
        <v>49.19590643274854</v>
      </c>
      <c r="E46" s="32" t="s">
        <v>373</v>
      </c>
      <c r="F46" s="97">
        <v>116</v>
      </c>
      <c r="G46" s="105">
        <f t="shared" si="5"/>
        <v>8.868501529051988</v>
      </c>
    </row>
    <row r="47" spans="1:7" ht="12.75">
      <c r="A47" s="36" t="s">
        <v>374</v>
      </c>
      <c r="B47" s="97">
        <v>304</v>
      </c>
      <c r="C47" s="105">
        <f t="shared" si="6"/>
        <v>22.22222222222222</v>
      </c>
      <c r="E47" s="32" t="s">
        <v>375</v>
      </c>
      <c r="F47" s="97">
        <v>73</v>
      </c>
      <c r="G47" s="105">
        <f t="shared" si="5"/>
        <v>5.581039755351682</v>
      </c>
    </row>
    <row r="48" spans="1:7" ht="12.75">
      <c r="A48" s="36" t="s">
        <v>376</v>
      </c>
      <c r="B48" s="97">
        <v>0</v>
      </c>
      <c r="C48" s="105">
        <f t="shared" si="6"/>
        <v>0</v>
      </c>
      <c r="E48" s="32" t="s">
        <v>377</v>
      </c>
      <c r="F48" s="97">
        <v>212</v>
      </c>
      <c r="G48" s="105">
        <f t="shared" si="5"/>
        <v>16.207951070336392</v>
      </c>
    </row>
    <row r="49" spans="1:7" ht="12.75">
      <c r="A49" s="36" t="s">
        <v>378</v>
      </c>
      <c r="B49" s="97">
        <v>12</v>
      </c>
      <c r="C49" s="105">
        <f t="shared" si="6"/>
        <v>0.8771929824561403</v>
      </c>
      <c r="E49" s="32" t="s">
        <v>379</v>
      </c>
      <c r="F49" s="97">
        <v>9</v>
      </c>
      <c r="G49" s="105">
        <f>(F49/$F$14)*100</f>
        <v>0.6880733944954129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27</v>
      </c>
      <c r="G51" s="81">
        <f>(F51/F$51)*100</f>
        <v>100</v>
      </c>
    </row>
    <row r="52" spans="1:7" ht="12.75">
      <c r="A52" s="4" t="s">
        <v>382</v>
      </c>
      <c r="B52" s="97">
        <v>139</v>
      </c>
      <c r="C52" s="105">
        <f>(B52/$B$42)*100</f>
        <v>10.160818713450293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891</v>
      </c>
      <c r="C53" s="105">
        <f>(B53/$B$42)*100</f>
        <v>65.13157894736842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338</v>
      </c>
      <c r="C54" s="105">
        <f>(B54/$B$42)*100</f>
        <v>24.707602339181285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0</v>
      </c>
      <c r="C55" s="105">
        <f>(B55/$B$42)*100</f>
        <v>0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0</v>
      </c>
      <c r="G56" s="105">
        <f t="shared" si="7"/>
        <v>0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20</v>
      </c>
      <c r="G57" s="105">
        <f t="shared" si="7"/>
        <v>74.07407407407408</v>
      </c>
    </row>
    <row r="58" spans="1:7" ht="12.75">
      <c r="A58" s="36" t="s">
        <v>393</v>
      </c>
      <c r="B58" s="97">
        <v>1368</v>
      </c>
      <c r="C58" s="105">
        <f aca="true" t="shared" si="8" ref="C58:C66">(B58/$B$42)*100</f>
        <v>100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0</v>
      </c>
      <c r="C60" s="105">
        <f t="shared" si="8"/>
        <v>0</v>
      </c>
      <c r="E60" s="32" t="s">
        <v>398</v>
      </c>
      <c r="F60" s="97">
        <v>7</v>
      </c>
      <c r="G60" s="105">
        <f t="shared" si="7"/>
        <v>25.925925925925924</v>
      </c>
    </row>
    <row r="61" spans="1:7" ht="12.75">
      <c r="A61" s="36" t="s">
        <v>399</v>
      </c>
      <c r="B61" s="97">
        <v>0</v>
      </c>
      <c r="C61" s="105">
        <f t="shared" si="8"/>
        <v>0</v>
      </c>
      <c r="E61" s="32" t="s">
        <v>322</v>
      </c>
      <c r="F61" s="97">
        <v>850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0</v>
      </c>
      <c r="G66" s="105">
        <f t="shared" si="9"/>
        <v>0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0</v>
      </c>
      <c r="G67" s="105">
        <f t="shared" si="9"/>
        <v>0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20</v>
      </c>
      <c r="G70" s="105">
        <f t="shared" si="9"/>
        <v>74.07407407407408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7</v>
      </c>
      <c r="G71" s="115">
        <f t="shared" si="9"/>
        <v>25.925925925925924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2002-06-24T19:24:16Z</dcterms:modified>
  <cp:category/>
  <cp:version/>
  <cp:contentType/>
  <cp:contentStatus/>
</cp:coreProperties>
</file>