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<sst xmlns="http://schemas.openxmlformats.org/spreadsheetml/2006/main" count="696" uniqueCount="437">
  <si>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</si>
  <si>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</si>
  <si>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</si>
  <si>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</si>
  <si>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</si>
  <si>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</si>
  <si>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</si>
  <si>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</si>
  <si>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</si>
  <si>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</si>
  <si>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</si>
  <si>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</si>
  <si>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</si>
  <si>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</si>
  <si>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</si>
  <si>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</si>
  <si>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</si>
  <si>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</si>
  <si>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</si>
  <si>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</si>
  <si>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</si>
  <si>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</si>
  <si>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</si>
  <si>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</si>
  <si>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</si>
  <si>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</si>
  <si>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</si>
  <si>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</si>
  <si>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</si>
  <si>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</si>
  <si>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</si>
  <si>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</si>
  <si>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</si>
  <si>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</si>
  <si>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</si>
  <si>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</si>
  <si>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</si>
  <si>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</si>
  <si>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</si>
  <si>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</si>
  <si>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</si>
  <si>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</si>
  <si>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</si>
  <si>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</si>
  <si>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</si>
  <si>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</si>
  <si>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</si>
  <si>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</si>
  <si>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</si>
  <si>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</si>
  <si>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</si>
  <si>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</si>
  <si>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</si>
  <si>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</si>
  <si>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</si>
  <si>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</si>
  <si>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</si>
  <si>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</si>
  <si>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</si>
  <si>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</si>
  <si>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</si>
  <si>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</si>
  <si>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</si>
  <si>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</si>
  <si>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</si>
  <si>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</si>
  <si>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</si>
  <si>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</si>
  <si>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</si>
  <si>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</si>
  <si>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</si>
  <si>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</si>
  <si>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</si>
  <si>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</si>
  <si>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</si>
  <si>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</si>
  <si>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</si>
  <si>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</si>
  <si>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</si>
  <si>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</si>
  <si>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</si>
  <si>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</si>
  <si>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</si>
  <si>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</si>
  <si>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</si>
  <si>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</si>
  <si>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</si>
  <si>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</si>
  <si>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</si>
  <si>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</si>
  <si>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</si>
  <si>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</si>
  <si>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</si>
  <si>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</si>
  <si>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</si>
  <si>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</si>
  <si>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</si>
  <si>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</si>
  <si>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</si>
  <si>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</si>
  <si>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</si>
  <si>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</si>
  <si>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</si>
  <si>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</si>
  <si>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</si>
  <si>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</si>
  <si>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</si>
  <si>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</si>
  <si>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</si>
  <si>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</si>
  <si>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</si>
  <si>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</si>
  <si>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</si>
  <si>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</si>
  <si>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</si>
  <si>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</si>
  <si>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</si>
  <si>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</si>
  <si>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</si>
  <si>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</si>
  <si>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</si>
  <si>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</si>
  <si>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</si>
  <si>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</si>
  <si>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</si>
  <si>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</si>
  <si>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</si>
  <si>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</si>
  <si>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</si>
  <si>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</si>
  <si>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</si>
  <si>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</si>
  <si>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</si>
  <si>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</si>
  <si>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</si>
  <si>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</si>
  <si>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</si>
  <si>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</si>
  <si>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</si>
  <si>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</si>
  <si>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</si>
  <si>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</si>
  <si>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</si>
  <si>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</si>
  <si>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</si>
  <si>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</si>
  <si>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</si>
  <si>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</si>
  <si>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</si>
  <si>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</si>
  <si>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</si>
  <si>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</si>
  <si>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</si>
  <si>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</si>
  <si>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</si>
  <si>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</si>
  <si>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</si>
  <si>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</si>
  <si>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</si>
  <si>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</si>
  <si>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</si>
  <si>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</si>
  <si>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</si>
  <si>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</si>
  <si>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</si>
  <si>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</si>
  <si>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</si>
  <si>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</si>
  <si>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</si>
  <si>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</si>
  <si>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</si>
  <si>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</si>
  <si>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</si>
  <si>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</si>
  <si>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</si>
  <si>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</si>
  <si>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</si>
  <si>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</si>
  <si>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</si>
  <si>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</si>
  <si>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</si>
  <si>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</si>
  <si>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</si>
  <si>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</si>
  <si>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</si>
  <si>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</si>
  <si>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</si>
  <si>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</si>
  <si>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</si>
  <si>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</si>
  <si>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</si>
  <si>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</si>
  <si>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</si>
  <si>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</si>
  <si>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</si>
  <si>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</si>
  <si>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</si>
  <si>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</si>
  <si>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</si>
  <si>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</si>
  <si>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</si>
  <si>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</si>
  <si>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</si>
  <si>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</si>
  <si>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</si>
  <si>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</si>
  <si>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</si>
  <si>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</si>
  <si>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</si>
  <si>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</si>
  <si>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</si>
  <si>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</si>
  <si>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</si>
  <si>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</si>
  <si>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</si>
  <si>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</si>
  <si>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</si>
  <si>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</si>
  <si>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</si>
  <si>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</si>
  <si>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</si>
  <si>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</si>
  <si>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</si>
  <si>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</si>
  <si>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</si>
  <si>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</si>
  <si>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</si>
  <si>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</si>
  <si>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</si>
  <si>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</si>
  <si>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</si>
  <si>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</si>
  <si>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</si>
  <si>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</si>
  <si>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</si>
  <si>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</si>
  <si>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</si>
  <si>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</si>
  <si>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</si>
  <si>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</si>
  <si>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</si>
  <si>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</si>
  <si>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</si>
  <si>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</si>
  <si>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</si>
  <si>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</si>
  <si>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</si>
  <si>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</si>
  <si>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</si>
  <si>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</si>
  <si>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</si>
  <si>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</si>
  <si>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</si>
  <si>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</si>
  <si>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</si>
  <si>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</si>
  <si>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</si>
  <si>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</si>
  <si>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</si>
  <si>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</si>
  <si>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</si>
  <si>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</si>
  <si>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</si>
  <si>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</si>
  <si>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</si>
  <si>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</si>
  <si>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</si>
  <si>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</si>
  <si>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</si>
  <si>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</si>
  <si>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</si>
  <si>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</si>
  <si>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</si>
  <si>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</si>
  <si>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</si>
  <si>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</si>
  <si>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</si>
  <si>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</si>
  <si>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</si>
  <si>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</si>
  <si>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</si>
  <si>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</si>
  <si>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</si>
  <si>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</si>
  <si>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</si>
  <si>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</si>
  <si>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</si>
  <si>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</si>
  <si>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</si>
  <si>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</si>
  <si>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</si>
  <si>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</si>
  <si>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</si>
  <si>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</si>
  <si>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</si>
  <si>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</si>
  <si>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</si>
  <si>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</si>
  <si>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</si>
  <si>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</si>
  <si>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</si>
  <si>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</si>
  <si>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</si>
  <si>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</si>
  <si>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</si>
  <si>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</si>
  <si>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</si>
  <si>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</si>
  <si>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</si>
  <si>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</si>
  <si>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</si>
  <si>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</si>
  <si>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</si>
  <si>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</si>
  <si>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</si>
  <si>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</si>
  <si>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</si>
  <si>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</si>
  <si>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</si>
  <si>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</si>
  <si>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</si>
  <si>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</si>
  <si>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</si>
  <si>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</si>
  <si>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</si>
  <si>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</si>
  <si>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</si>
  <si>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</si>
  <si>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</si>
  <si>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</si>
  <si>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</si>
  <si>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</si>
  <si>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</si>
  <si>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</si>
  <si>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</si>
  <si>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</si>
  <si>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</si>
  <si>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</si>
  <si>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</si>
  <si>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</si>
  <si>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</si>
  <si>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</si>
  <si>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</si>
  <si>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</si>
  <si>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</si>
  <si>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</si>
  <si>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</si>
  <si>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</si>
  <si>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</si>
  <si>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</si>
  <si>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</si>
  <si>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</si>
  <si>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</si>
  <si>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</si>
  <si>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</si>
  <si>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</si>
  <si>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</si>
  <si>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</si>
  <si>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</si>
  <si>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</si>
  <si>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</si>
  <si>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</si>
  <si>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</si>
  <si>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</si>
  <si>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</si>
  <si>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</si>
  <si>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</si>
  <si>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</si>
  <si>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</si>
  <si>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</si>
  <si>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</si>
  <si>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</si>
  <si>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</si>
  <si>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</si>
  <si>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</si>
  <si>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</si>
  <si>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</si>
  <si>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</si>
  <si>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</si>
  <si>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</si>
  <si>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</si>
  <si>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</si>
  <si>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</si>
  <si>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</si>
  <si>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</si>
  <si>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</si>
  <si>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</si>
  <si>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</si>
  <si>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</si>
  <si>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</si>
  <si>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</si>
  <si>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</si>
  <si>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</si>
  <si>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</si>
  <si>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</si>
  <si>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</si>
  <si>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Island Heights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</si>
  <si>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Island Heights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</si>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</sst>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1751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1751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843</v>
      </c>
      <c r="C9" s="151">
        <f>(B9/$B$7)*100</f>
        <v>48.14391776127927</v>
      </c>
      <c r="D9" s="152"/>
      <c r="E9" s="152" t="s">
        <v>403</v>
      </c>
      <c r="F9" s="150">
        <v>24</v>
      </c>
      <c r="G9" s="153">
        <f t="shared" si="0"/>
        <v>1.3706453455168475</v>
      </c>
    </row>
    <row r="10" spans="1:7" ht="12.75">
      <c r="A10" s="149" t="s">
        <v>404</v>
      </c>
      <c r="B10" s="150">
        <v>908</v>
      </c>
      <c r="C10" s="151">
        <f>(B10/$B$7)*100</f>
        <v>51.85608223872074</v>
      </c>
      <c r="D10" s="152"/>
      <c r="E10" s="152" t="s">
        <v>405</v>
      </c>
      <c r="F10" s="150">
        <v>0</v>
      </c>
      <c r="G10" s="153">
        <f t="shared" si="0"/>
        <v>0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16</v>
      </c>
      <c r="G11" s="153">
        <f t="shared" si="0"/>
        <v>0.9137635636778983</v>
      </c>
    </row>
    <row r="12" spans="1:7" ht="12.75">
      <c r="A12" s="149" t="s">
        <v>407</v>
      </c>
      <c r="B12" s="150">
        <v>84</v>
      </c>
      <c r="C12" s="151">
        <f aca="true" t="shared" si="1" ref="C12:C24">B12*100/B$7</f>
        <v>4.7972587093089665</v>
      </c>
      <c r="D12" s="152"/>
      <c r="E12" s="152" t="s">
        <v>408</v>
      </c>
      <c r="F12" s="150">
        <v>4</v>
      </c>
      <c r="G12" s="153">
        <f t="shared" si="0"/>
        <v>0.2284408909194746</v>
      </c>
    </row>
    <row r="13" spans="1:7" ht="12.75">
      <c r="A13" s="149" t="s">
        <v>409</v>
      </c>
      <c r="B13" s="150">
        <v>107</v>
      </c>
      <c r="C13" s="151">
        <f t="shared" si="1"/>
        <v>6.110793832095945</v>
      </c>
      <c r="D13" s="152"/>
      <c r="E13" s="152" t="s">
        <v>410</v>
      </c>
      <c r="F13" s="150">
        <v>4</v>
      </c>
      <c r="G13" s="153">
        <f t="shared" si="0"/>
        <v>0.2284408909194746</v>
      </c>
    </row>
    <row r="14" spans="1:7" ht="12.75">
      <c r="A14" s="149" t="s">
        <v>411</v>
      </c>
      <c r="B14" s="150">
        <v>126</v>
      </c>
      <c r="C14" s="151">
        <f t="shared" si="1"/>
        <v>7.19588806396345</v>
      </c>
      <c r="D14" s="152"/>
      <c r="E14" s="152" t="s">
        <v>412</v>
      </c>
      <c r="F14" s="150">
        <v>1727</v>
      </c>
      <c r="G14" s="153">
        <f t="shared" si="0"/>
        <v>98.62935465448315</v>
      </c>
    </row>
    <row r="15" spans="1:7" ht="12.75">
      <c r="A15" s="149" t="s">
        <v>413</v>
      </c>
      <c r="B15" s="150">
        <v>108</v>
      </c>
      <c r="C15" s="151">
        <f t="shared" si="1"/>
        <v>6.167904054825814</v>
      </c>
      <c r="D15" s="152"/>
      <c r="E15" s="152" t="s">
        <v>414</v>
      </c>
      <c r="F15" s="150">
        <v>1689</v>
      </c>
      <c r="G15" s="153">
        <f t="shared" si="0"/>
        <v>96.45916619074815</v>
      </c>
    </row>
    <row r="16" spans="1:7" ht="12.75">
      <c r="A16" s="149" t="s">
        <v>415</v>
      </c>
      <c r="B16" s="150">
        <v>83</v>
      </c>
      <c r="C16" s="151">
        <f t="shared" si="1"/>
        <v>4.7401484865790975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166</v>
      </c>
      <c r="C17" s="151">
        <f t="shared" si="1"/>
        <v>9.480296973158195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263</v>
      </c>
      <c r="C18" s="151">
        <f t="shared" si="1"/>
        <v>15.019988577955454</v>
      </c>
      <c r="D18" s="152"/>
      <c r="E18" s="143" t="s">
        <v>419</v>
      </c>
      <c r="F18" s="141">
        <v>1751</v>
      </c>
      <c r="G18" s="148">
        <v>100</v>
      </c>
    </row>
    <row r="19" spans="1:7" ht="12.75">
      <c r="A19" s="149" t="s">
        <v>420</v>
      </c>
      <c r="B19" s="150">
        <v>317</v>
      </c>
      <c r="C19" s="151">
        <f t="shared" si="1"/>
        <v>18.10394060536836</v>
      </c>
      <c r="D19" s="152"/>
      <c r="E19" s="152" t="s">
        <v>421</v>
      </c>
      <c r="F19" s="150">
        <v>1751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113</v>
      </c>
      <c r="C20" s="151">
        <f t="shared" si="1"/>
        <v>6.453455168475157</v>
      </c>
      <c r="D20" s="152"/>
      <c r="E20" s="152" t="s">
        <v>423</v>
      </c>
      <c r="F20" s="150">
        <v>705</v>
      </c>
      <c r="G20" s="153">
        <f t="shared" si="2"/>
        <v>40.26270702455739</v>
      </c>
    </row>
    <row r="21" spans="1:7" ht="12.75">
      <c r="A21" s="149" t="s">
        <v>424</v>
      </c>
      <c r="B21" s="150">
        <v>81</v>
      </c>
      <c r="C21" s="151">
        <f t="shared" si="1"/>
        <v>4.62592804111936</v>
      </c>
      <c r="D21" s="152"/>
      <c r="E21" s="152" t="s">
        <v>425</v>
      </c>
      <c r="F21" s="150">
        <v>402</v>
      </c>
      <c r="G21" s="153">
        <f t="shared" si="2"/>
        <v>22.958309537407196</v>
      </c>
    </row>
    <row r="22" spans="1:7" ht="12.75">
      <c r="A22" s="149" t="s">
        <v>426</v>
      </c>
      <c r="B22" s="150">
        <v>164</v>
      </c>
      <c r="C22" s="151">
        <f t="shared" si="1"/>
        <v>9.366076527698459</v>
      </c>
      <c r="D22" s="152"/>
      <c r="E22" s="152" t="s">
        <v>427</v>
      </c>
      <c r="F22" s="150">
        <v>510</v>
      </c>
      <c r="G22" s="153">
        <f t="shared" si="2"/>
        <v>29.12621359223301</v>
      </c>
    </row>
    <row r="23" spans="1:7" ht="12.75">
      <c r="A23" s="149" t="s">
        <v>428</v>
      </c>
      <c r="B23" s="150">
        <v>108</v>
      </c>
      <c r="C23" s="151">
        <f t="shared" si="1"/>
        <v>6.167904054825814</v>
      </c>
      <c r="D23" s="152"/>
      <c r="E23" s="152" t="s">
        <v>429</v>
      </c>
      <c r="F23" s="150">
        <v>370</v>
      </c>
      <c r="G23" s="153">
        <f t="shared" si="2"/>
        <v>21.1307824100514</v>
      </c>
    </row>
    <row r="24" spans="1:7" ht="12.75">
      <c r="A24" s="149" t="s">
        <v>430</v>
      </c>
      <c r="B24" s="150">
        <v>31</v>
      </c>
      <c r="C24" s="151">
        <f t="shared" si="1"/>
        <v>1.770416904625928</v>
      </c>
      <c r="D24" s="152"/>
      <c r="E24" s="152" t="s">
        <v>431</v>
      </c>
      <c r="F24" s="150">
        <v>71</v>
      </c>
      <c r="G24" s="153">
        <f t="shared" si="2"/>
        <v>4.054825813820674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16</v>
      </c>
      <c r="G25" s="153">
        <f t="shared" si="2"/>
        <v>0.9137635636778983</v>
      </c>
    </row>
    <row r="26" spans="1:7" ht="12.75">
      <c r="A26" s="149" t="s">
        <v>433</v>
      </c>
      <c r="B26" s="155">
        <v>43</v>
      </c>
      <c r="C26" s="156" t="s">
        <v>261</v>
      </c>
      <c r="D26" s="152"/>
      <c r="E26" s="157" t="s">
        <v>434</v>
      </c>
      <c r="F26" s="158">
        <v>63</v>
      </c>
      <c r="G26" s="153">
        <f t="shared" si="2"/>
        <v>3.597944031981725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39</v>
      </c>
      <c r="G27" s="153">
        <f t="shared" si="2"/>
        <v>2.227298686464877</v>
      </c>
    </row>
    <row r="28" spans="1:7" ht="12.75">
      <c r="A28" s="149" t="s">
        <v>262</v>
      </c>
      <c r="B28" s="150">
        <v>1359</v>
      </c>
      <c r="C28" s="151">
        <f aca="true" t="shared" si="3" ref="C28:C35">B28*100/B$7</f>
        <v>77.61279268989149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634</v>
      </c>
      <c r="C29" s="151">
        <f t="shared" si="3"/>
        <v>36.20788121073672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725</v>
      </c>
      <c r="C30" s="151">
        <f t="shared" si="3"/>
        <v>41.40491147915477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1308</v>
      </c>
      <c r="C31" s="151">
        <f t="shared" si="3"/>
        <v>74.70017133066818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353</v>
      </c>
      <c r="C32" s="151">
        <f t="shared" si="3"/>
        <v>20.15990862364363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303</v>
      </c>
      <c r="C33" s="151">
        <f t="shared" si="3"/>
        <v>17.3043974871502</v>
      </c>
      <c r="D33" s="152"/>
      <c r="E33" s="143" t="s">
        <v>8</v>
      </c>
      <c r="F33" s="141">
        <v>705</v>
      </c>
      <c r="G33" s="148">
        <v>100</v>
      </c>
    </row>
    <row r="34" spans="1:7" ht="12.75">
      <c r="A34" s="149" t="s">
        <v>0</v>
      </c>
      <c r="B34" s="150">
        <v>129</v>
      </c>
      <c r="C34" s="151">
        <f t="shared" si="3"/>
        <v>7.367218732153056</v>
      </c>
      <c r="D34" s="152"/>
      <c r="E34" s="152" t="s">
        <v>9</v>
      </c>
      <c r="F34" s="150">
        <v>498</v>
      </c>
      <c r="G34" s="153">
        <f aca="true" t="shared" si="4" ref="G34:G42">F34*100/F$33</f>
        <v>70.63829787234043</v>
      </c>
    </row>
    <row r="35" spans="1:7" ht="12.75">
      <c r="A35" s="149" t="s">
        <v>2</v>
      </c>
      <c r="B35" s="150">
        <v>174</v>
      </c>
      <c r="C35" s="151">
        <f t="shared" si="3"/>
        <v>9.937178754997145</v>
      </c>
      <c r="D35" s="152"/>
      <c r="E35" s="152" t="s">
        <v>10</v>
      </c>
      <c r="F35" s="150">
        <v>203</v>
      </c>
      <c r="G35" s="153">
        <f t="shared" si="4"/>
        <v>28.79432624113475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402</v>
      </c>
      <c r="G36" s="153">
        <f t="shared" si="4"/>
        <v>57.02127659574468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158</v>
      </c>
      <c r="G37" s="153">
        <f t="shared" si="4"/>
        <v>22.411347517730498</v>
      </c>
    </row>
    <row r="38" spans="1:7" ht="12.75">
      <c r="A38" s="163" t="s">
        <v>13</v>
      </c>
      <c r="B38" s="150">
        <v>1734</v>
      </c>
      <c r="C38" s="151">
        <f aca="true" t="shared" si="5" ref="C38:C56">B38*100/B$7</f>
        <v>99.02912621359224</v>
      </c>
      <c r="D38" s="152"/>
      <c r="E38" s="152" t="s">
        <v>14</v>
      </c>
      <c r="F38" s="150">
        <v>74</v>
      </c>
      <c r="G38" s="153">
        <f t="shared" si="4"/>
        <v>10.49645390070922</v>
      </c>
    </row>
    <row r="39" spans="1:7" ht="12.75">
      <c r="A39" s="149" t="s">
        <v>15</v>
      </c>
      <c r="B39" s="150">
        <v>1712</v>
      </c>
      <c r="C39" s="151">
        <f t="shared" si="5"/>
        <v>97.77270131353512</v>
      </c>
      <c r="D39" s="152"/>
      <c r="E39" s="152" t="s">
        <v>10</v>
      </c>
      <c r="F39" s="150">
        <v>32</v>
      </c>
      <c r="G39" s="153">
        <f t="shared" si="4"/>
        <v>4.539007092198582</v>
      </c>
    </row>
    <row r="40" spans="1:7" ht="12.75">
      <c r="A40" s="149" t="s">
        <v>16</v>
      </c>
      <c r="B40" s="150">
        <v>2</v>
      </c>
      <c r="C40" s="151">
        <f t="shared" si="5"/>
        <v>0.1142204454597373</v>
      </c>
      <c r="D40" s="152"/>
      <c r="E40" s="152" t="s">
        <v>17</v>
      </c>
      <c r="F40" s="150">
        <v>207</v>
      </c>
      <c r="G40" s="153">
        <f t="shared" si="4"/>
        <v>29.361702127659573</v>
      </c>
    </row>
    <row r="41" spans="1:7" ht="12.75">
      <c r="A41" s="149" t="s">
        <v>18</v>
      </c>
      <c r="B41" s="150">
        <v>8</v>
      </c>
      <c r="C41" s="151">
        <f t="shared" si="5"/>
        <v>0.4568817818389492</v>
      </c>
      <c r="D41" s="152"/>
      <c r="E41" s="152" t="s">
        <v>19</v>
      </c>
      <c r="F41" s="150">
        <v>171</v>
      </c>
      <c r="G41" s="153">
        <f t="shared" si="4"/>
        <v>24.25531914893617</v>
      </c>
    </row>
    <row r="42" spans="1:7" ht="12.75">
      <c r="A42" s="149" t="s">
        <v>20</v>
      </c>
      <c r="B42" s="150">
        <v>11</v>
      </c>
      <c r="C42" s="151">
        <f t="shared" si="5"/>
        <v>0.6282124500285551</v>
      </c>
      <c r="D42" s="152"/>
      <c r="E42" s="152" t="s">
        <v>21</v>
      </c>
      <c r="F42" s="150">
        <v>69</v>
      </c>
      <c r="G42" s="153">
        <f t="shared" si="4"/>
        <v>9.787234042553191</v>
      </c>
    </row>
    <row r="43" spans="1:7" ht="12.75">
      <c r="A43" s="149" t="s">
        <v>22</v>
      </c>
      <c r="B43" s="150">
        <v>1</v>
      </c>
      <c r="C43" s="151">
        <f t="shared" si="5"/>
        <v>0.05711022272986865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218</v>
      </c>
      <c r="G44" s="164">
        <f>F44*100/F33</f>
        <v>30.921985815602838</v>
      </c>
    </row>
    <row r="45" spans="1:7" ht="12.75">
      <c r="A45" s="149" t="s">
        <v>25</v>
      </c>
      <c r="B45" s="150">
        <v>9</v>
      </c>
      <c r="C45" s="151">
        <f t="shared" si="5"/>
        <v>0.5139920045688178</v>
      </c>
      <c r="D45" s="152"/>
      <c r="E45" s="152" t="s">
        <v>26</v>
      </c>
      <c r="F45" s="160">
        <v>212</v>
      </c>
      <c r="G45" s="164">
        <f>F45*100/F33</f>
        <v>30.070921985815602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0.05711022272986865</v>
      </c>
      <c r="D47" s="152"/>
      <c r="E47" s="152" t="s">
        <v>29</v>
      </c>
      <c r="F47" s="165">
        <v>2.48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2.97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807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705</v>
      </c>
      <c r="G52" s="153">
        <f>F52*100/F$51</f>
        <v>87.36059479553903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102</v>
      </c>
      <c r="G53" s="153">
        <f>F53*100/F$51</f>
        <v>12.639405204460967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63</v>
      </c>
      <c r="G54" s="153">
        <f>F54*100/F$51</f>
        <v>7.806691449814126</v>
      </c>
    </row>
    <row r="55" spans="1:7" ht="12.75">
      <c r="A55" s="149" t="s">
        <v>43</v>
      </c>
      <c r="B55" s="150">
        <v>1</v>
      </c>
      <c r="C55" s="151">
        <f t="shared" si="5"/>
        <v>0.05711022272986865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17</v>
      </c>
      <c r="C56" s="151">
        <f t="shared" si="5"/>
        <v>0.970873786407767</v>
      </c>
      <c r="D56" s="152"/>
      <c r="E56" s="152" t="s">
        <v>45</v>
      </c>
      <c r="F56" s="167">
        <v>1.3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1728</v>
      </c>
      <c r="C60" s="168">
        <f>B60*100/B7</f>
        <v>98.68646487721303</v>
      </c>
      <c r="D60" s="152"/>
      <c r="E60" s="143" t="s">
        <v>51</v>
      </c>
      <c r="F60" s="141">
        <v>705</v>
      </c>
      <c r="G60" s="148">
        <v>100</v>
      </c>
    </row>
    <row r="61" spans="1:7" ht="12.75">
      <c r="A61" s="149" t="s">
        <v>52</v>
      </c>
      <c r="B61" s="160">
        <v>8</v>
      </c>
      <c r="C61" s="168">
        <f>B61*100/B7</f>
        <v>0.4568817818389492</v>
      </c>
      <c r="D61" s="152"/>
      <c r="E61" s="152" t="s">
        <v>53</v>
      </c>
      <c r="F61" s="150">
        <v>616</v>
      </c>
      <c r="G61" s="153">
        <f>F61*100/F$60</f>
        <v>87.37588652482269</v>
      </c>
    </row>
    <row r="62" spans="1:7" ht="12.75">
      <c r="A62" s="149" t="s">
        <v>54</v>
      </c>
      <c r="B62" s="160">
        <v>19</v>
      </c>
      <c r="C62" s="168">
        <f>B62*100/B7</f>
        <v>1.0850942318675043</v>
      </c>
      <c r="D62" s="152"/>
      <c r="E62" s="152" t="s">
        <v>55</v>
      </c>
      <c r="F62" s="150">
        <v>89</v>
      </c>
      <c r="G62" s="153">
        <f>F62*100/F$60</f>
        <v>12.624113475177305</v>
      </c>
    </row>
    <row r="63" spans="1:7" ht="12.75">
      <c r="A63" s="149" t="s">
        <v>56</v>
      </c>
      <c r="B63" s="160">
        <v>14</v>
      </c>
      <c r="C63" s="168">
        <f>B63*100/B7</f>
        <v>0.799543118218161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0.05711022272986865</v>
      </c>
      <c r="D64" s="152"/>
      <c r="E64" s="152" t="s">
        <v>58</v>
      </c>
      <c r="F64" s="165">
        <v>2.55</v>
      </c>
      <c r="G64" s="166" t="s">
        <v>261</v>
      </c>
    </row>
    <row r="65" spans="1:7" ht="13.5" thickBot="1">
      <c r="A65" s="171" t="s">
        <v>59</v>
      </c>
      <c r="B65" s="172">
        <v>3</v>
      </c>
      <c r="C65" s="173">
        <f>B65*100/B7</f>
        <v>0.17133066818960593</v>
      </c>
      <c r="D65" s="174"/>
      <c r="E65" s="174" t="s">
        <v>60</v>
      </c>
      <c r="F65" s="175">
        <v>2.01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1749</v>
      </c>
      <c r="G9" s="33">
        <f>(F9/$F$9)*100</f>
        <v>100</v>
      </c>
    </row>
    <row r="10" spans="1:7" ht="12.75">
      <c r="A10" s="29" t="s">
        <v>269</v>
      </c>
      <c r="B10" s="93">
        <v>478</v>
      </c>
      <c r="C10" s="33">
        <f aca="true" t="shared" si="0" ref="C10:C15">(B10/$B$10)*100</f>
        <v>100</v>
      </c>
      <c r="E10" s="34" t="s">
        <v>270</v>
      </c>
      <c r="F10" s="97">
        <v>1663</v>
      </c>
      <c r="G10" s="84">
        <f aca="true" t="shared" si="1" ref="G10:G16">(F10/$F$9)*100</f>
        <v>95.08290451686679</v>
      </c>
    </row>
    <row r="11" spans="1:8" ht="12.75">
      <c r="A11" s="36" t="s">
        <v>271</v>
      </c>
      <c r="B11" s="98">
        <v>31</v>
      </c>
      <c r="C11" s="35">
        <f t="shared" si="0"/>
        <v>6.485355648535565</v>
      </c>
      <c r="E11" s="34" t="s">
        <v>272</v>
      </c>
      <c r="F11" s="97">
        <v>1654</v>
      </c>
      <c r="G11" s="84">
        <f t="shared" si="1"/>
        <v>94.568324757004</v>
      </c>
      <c r="H11" s="15" t="s">
        <v>250</v>
      </c>
    </row>
    <row r="12" spans="1:8" ht="12.75">
      <c r="A12" s="36" t="s">
        <v>273</v>
      </c>
      <c r="B12" s="98">
        <v>6</v>
      </c>
      <c r="C12" s="35">
        <f t="shared" si="0"/>
        <v>1.2552301255230125</v>
      </c>
      <c r="E12" s="34" t="s">
        <v>274</v>
      </c>
      <c r="F12" s="97">
        <v>1283</v>
      </c>
      <c r="G12" s="84">
        <f t="shared" si="1"/>
        <v>73.35620354488279</v>
      </c>
      <c r="H12" s="15" t="s">
        <v>250</v>
      </c>
    </row>
    <row r="13" spans="1:7" ht="12.75">
      <c r="A13" s="36" t="s">
        <v>275</v>
      </c>
      <c r="B13" s="98">
        <v>216</v>
      </c>
      <c r="C13" s="35">
        <f t="shared" si="0"/>
        <v>45.18828451882845</v>
      </c>
      <c r="E13" s="34" t="s">
        <v>276</v>
      </c>
      <c r="F13" s="97">
        <v>371</v>
      </c>
      <c r="G13" s="84">
        <f t="shared" si="1"/>
        <v>21.21212121212121</v>
      </c>
    </row>
    <row r="14" spans="1:7" ht="12.75">
      <c r="A14" s="36" t="s">
        <v>277</v>
      </c>
      <c r="B14" s="98">
        <v>127</v>
      </c>
      <c r="C14" s="35">
        <f t="shared" si="0"/>
        <v>26.569037656903767</v>
      </c>
      <c r="E14" s="34" t="s">
        <v>166</v>
      </c>
      <c r="F14" s="97">
        <v>9</v>
      </c>
      <c r="G14" s="84">
        <f t="shared" si="1"/>
        <v>0.5145797598627788</v>
      </c>
    </row>
    <row r="15" spans="1:7" ht="12.75">
      <c r="A15" s="36" t="s">
        <v>324</v>
      </c>
      <c r="B15" s="97">
        <v>98</v>
      </c>
      <c r="C15" s="35">
        <f t="shared" si="0"/>
        <v>20.502092050209207</v>
      </c>
      <c r="E15" s="34" t="s">
        <v>278</v>
      </c>
      <c r="F15" s="97">
        <v>86</v>
      </c>
      <c r="G15" s="84">
        <f t="shared" si="1"/>
        <v>4.9170954831332185</v>
      </c>
    </row>
    <row r="16" spans="1:7" ht="12.75">
      <c r="A16" s="36"/>
      <c r="B16" s="93" t="s">
        <v>250</v>
      </c>
      <c r="C16" s="10"/>
      <c r="E16" s="34" t="s">
        <v>279</v>
      </c>
      <c r="F16" s="98">
        <v>23</v>
      </c>
      <c r="G16" s="84">
        <f t="shared" si="1"/>
        <v>1.315037164093768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47</v>
      </c>
      <c r="G17" s="84">
        <f>(F17/$F$9)*100</f>
        <v>2.687249857061178</v>
      </c>
    </row>
    <row r="18" spans="1:7" ht="12.75">
      <c r="A18" s="29" t="s">
        <v>282</v>
      </c>
      <c r="B18" s="93">
        <v>1175</v>
      </c>
      <c r="C18" s="33">
        <f>(B18/$B$18)*100</f>
        <v>100</v>
      </c>
      <c r="E18" s="34" t="s">
        <v>283</v>
      </c>
      <c r="F18" s="97">
        <v>39</v>
      </c>
      <c r="G18" s="84">
        <f>(F18/$F$9)*100</f>
        <v>2.2298456260720414</v>
      </c>
    </row>
    <row r="19" spans="1:7" ht="12.75">
      <c r="A19" s="36" t="s">
        <v>284</v>
      </c>
      <c r="B19" s="97">
        <v>17</v>
      </c>
      <c r="C19" s="84">
        <f aca="true" t="shared" si="2" ref="C19:C25">(B19/$B$18)*100</f>
        <v>1.446808510638298</v>
      </c>
      <c r="E19" s="34"/>
      <c r="F19" s="97" t="s">
        <v>250</v>
      </c>
      <c r="G19" s="84"/>
    </row>
    <row r="20" spans="1:7" ht="12.75">
      <c r="A20" s="36" t="s">
        <v>285</v>
      </c>
      <c r="B20" s="97">
        <v>91</v>
      </c>
      <c r="C20" s="84">
        <f t="shared" si="2"/>
        <v>7.74468085106383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295</v>
      </c>
      <c r="C21" s="84">
        <f t="shared" si="2"/>
        <v>25.106382978723403</v>
      </c>
      <c r="E21" s="38" t="s">
        <v>167</v>
      </c>
      <c r="F21" s="80">
        <v>86</v>
      </c>
      <c r="G21" s="33">
        <f>(F21/$F$21)*100</f>
        <v>100</v>
      </c>
    </row>
    <row r="22" spans="1:7" ht="12.75">
      <c r="A22" s="36" t="s">
        <v>302</v>
      </c>
      <c r="B22" s="97">
        <v>282</v>
      </c>
      <c r="C22" s="84">
        <f t="shared" si="2"/>
        <v>24</v>
      </c>
      <c r="E22" s="34" t="s">
        <v>303</v>
      </c>
      <c r="F22" s="97">
        <v>61</v>
      </c>
      <c r="G22" s="84">
        <f aca="true" t="shared" si="3" ref="G22:G27">(F22/$F$21)*100</f>
        <v>70.93023255813954</v>
      </c>
    </row>
    <row r="23" spans="1:7" ht="12.75">
      <c r="A23" s="36" t="s">
        <v>304</v>
      </c>
      <c r="B23" s="97">
        <v>98</v>
      </c>
      <c r="C23" s="84">
        <f t="shared" si="2"/>
        <v>8.340425531914894</v>
      </c>
      <c r="E23" s="34" t="s">
        <v>305</v>
      </c>
      <c r="F23" s="97">
        <v>5</v>
      </c>
      <c r="G23" s="84">
        <f t="shared" si="3"/>
        <v>5.813953488372093</v>
      </c>
    </row>
    <row r="24" spans="1:7" ht="12.75">
      <c r="A24" s="36" t="s">
        <v>306</v>
      </c>
      <c r="B24" s="97">
        <v>242</v>
      </c>
      <c r="C24" s="84">
        <f t="shared" si="2"/>
        <v>20.595744680851062</v>
      </c>
      <c r="E24" s="34" t="s">
        <v>307</v>
      </c>
      <c r="F24" s="97">
        <v>2</v>
      </c>
      <c r="G24" s="84">
        <f t="shared" si="3"/>
        <v>2.3255813953488373</v>
      </c>
    </row>
    <row r="25" spans="1:7" ht="12.75">
      <c r="A25" s="36" t="s">
        <v>308</v>
      </c>
      <c r="B25" s="97">
        <v>150</v>
      </c>
      <c r="C25" s="84">
        <f t="shared" si="2"/>
        <v>12.76595744680851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16</v>
      </c>
      <c r="G26" s="84">
        <f t="shared" si="3"/>
        <v>18.6046511627907</v>
      </c>
    </row>
    <row r="27" spans="1:7" ht="12.75">
      <c r="A27" s="36" t="s">
        <v>311</v>
      </c>
      <c r="B27" s="108">
        <v>90.8</v>
      </c>
      <c r="C27" s="37" t="s">
        <v>261</v>
      </c>
      <c r="E27" s="34" t="s">
        <v>312</v>
      </c>
      <c r="F27" s="97">
        <v>2</v>
      </c>
      <c r="G27" s="84">
        <f t="shared" si="3"/>
        <v>2.3255813953488373</v>
      </c>
    </row>
    <row r="28" spans="1:7" ht="12.75">
      <c r="A28" s="36" t="s">
        <v>313</v>
      </c>
      <c r="B28" s="108">
        <v>33.4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1652</v>
      </c>
      <c r="G30" s="33">
        <f>(F30/$F$30)*100</f>
        <v>100</v>
      </c>
      <c r="J30" s="39"/>
    </row>
    <row r="31" spans="1:10" ht="12.75">
      <c r="A31" s="95" t="s">
        <v>296</v>
      </c>
      <c r="B31" s="93">
        <v>1417</v>
      </c>
      <c r="C31" s="33">
        <f>(B31/$B$31)*100</f>
        <v>100</v>
      </c>
      <c r="E31" s="34" t="s">
        <v>317</v>
      </c>
      <c r="F31" s="97">
        <v>1529</v>
      </c>
      <c r="G31" s="101">
        <f>(F31/$F$30)*100</f>
        <v>92.55447941888619</v>
      </c>
      <c r="J31" s="39"/>
    </row>
    <row r="32" spans="1:10" ht="12.75">
      <c r="A32" s="36" t="s">
        <v>318</v>
      </c>
      <c r="B32" s="97">
        <v>370</v>
      </c>
      <c r="C32" s="10">
        <f>(B32/$B$31)*100</f>
        <v>26.11150317572336</v>
      </c>
      <c r="E32" s="34" t="s">
        <v>319</v>
      </c>
      <c r="F32" s="97">
        <v>123</v>
      </c>
      <c r="G32" s="101">
        <f aca="true" t="shared" si="4" ref="G32:G39">(F32/$F$30)*100</f>
        <v>7.445520581113802</v>
      </c>
      <c r="J32" s="39"/>
    </row>
    <row r="33" spans="1:10" ht="12.75">
      <c r="A33" s="36" t="s">
        <v>320</v>
      </c>
      <c r="B33" s="97">
        <v>801</v>
      </c>
      <c r="C33" s="10">
        <f aca="true" t="shared" si="5" ref="C33:C38">(B33/$B$31)*100</f>
        <v>56.52787579393084</v>
      </c>
      <c r="E33" s="34" t="s">
        <v>321</v>
      </c>
      <c r="F33" s="97">
        <v>34</v>
      </c>
      <c r="G33" s="101">
        <f t="shared" si="4"/>
        <v>2.0581113801452786</v>
      </c>
      <c r="J33" s="39"/>
    </row>
    <row r="34" spans="1:7" ht="12.75">
      <c r="A34" s="36" t="s">
        <v>322</v>
      </c>
      <c r="B34" s="97">
        <v>31</v>
      </c>
      <c r="C34" s="10">
        <f t="shared" si="5"/>
        <v>2.18772053634439</v>
      </c>
      <c r="E34" s="34" t="s">
        <v>323</v>
      </c>
      <c r="F34" s="97">
        <v>28</v>
      </c>
      <c r="G34" s="101">
        <f t="shared" si="4"/>
        <v>1.694915254237288</v>
      </c>
    </row>
    <row r="35" spans="1:7" ht="12.75">
      <c r="A35" s="36" t="s">
        <v>325</v>
      </c>
      <c r="B35" s="97">
        <v>111</v>
      </c>
      <c r="C35" s="10">
        <f t="shared" si="5"/>
        <v>7.833450952717008</v>
      </c>
      <c r="E35" s="34" t="s">
        <v>321</v>
      </c>
      <c r="F35" s="97">
        <v>17</v>
      </c>
      <c r="G35" s="101">
        <f t="shared" si="4"/>
        <v>1.0290556900726393</v>
      </c>
    </row>
    <row r="36" spans="1:7" ht="12.75">
      <c r="A36" s="36" t="s">
        <v>297</v>
      </c>
      <c r="B36" s="97">
        <v>90</v>
      </c>
      <c r="C36" s="10">
        <f t="shared" si="5"/>
        <v>6.351446718419195</v>
      </c>
      <c r="E36" s="34" t="s">
        <v>327</v>
      </c>
      <c r="F36" s="97">
        <v>88</v>
      </c>
      <c r="G36" s="101">
        <f t="shared" si="4"/>
        <v>5.326876513317192</v>
      </c>
    </row>
    <row r="37" spans="1:7" ht="12.75">
      <c r="A37" s="36" t="s">
        <v>326</v>
      </c>
      <c r="B37" s="97">
        <v>104</v>
      </c>
      <c r="C37" s="10">
        <f t="shared" si="5"/>
        <v>7.339449541284404</v>
      </c>
      <c r="E37" s="34" t="s">
        <v>321</v>
      </c>
      <c r="F37" s="97">
        <v>15</v>
      </c>
      <c r="G37" s="101">
        <f t="shared" si="4"/>
        <v>0.9079903147699757</v>
      </c>
    </row>
    <row r="38" spans="1:7" ht="12.75">
      <c r="A38" s="36" t="s">
        <v>297</v>
      </c>
      <c r="B38" s="97">
        <v>60</v>
      </c>
      <c r="C38" s="10">
        <f t="shared" si="5"/>
        <v>4.234297812279464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27</v>
      </c>
      <c r="C42" s="33">
        <f>(B42/$B$42)*100</f>
        <v>100</v>
      </c>
      <c r="E42" s="31" t="s">
        <v>268</v>
      </c>
      <c r="F42" s="80">
        <v>1749</v>
      </c>
      <c r="G42" s="99">
        <f>(F42/$F$42)*100</f>
        <v>100</v>
      </c>
      <c r="I42" s="39"/>
    </row>
    <row r="43" spans="1:7" ht="12.75">
      <c r="A43" s="36" t="s">
        <v>301</v>
      </c>
      <c r="B43" s="98">
        <v>18</v>
      </c>
      <c r="C43" s="102">
        <f>(B43/$B$42)*100</f>
        <v>66.66666666666666</v>
      </c>
      <c r="E43" s="60" t="s">
        <v>168</v>
      </c>
      <c r="F43" s="106">
        <v>2291</v>
      </c>
      <c r="G43" s="107">
        <f aca="true" t="shared" si="6" ref="G43:G71">(F43/$F$42)*100</f>
        <v>130.98913664951402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</v>
      </c>
      <c r="G45" s="101">
        <f t="shared" si="6"/>
        <v>0.22870211549456831</v>
      </c>
    </row>
    <row r="46" spans="1:7" ht="12.75">
      <c r="A46" s="29" t="s">
        <v>331</v>
      </c>
      <c r="B46" s="93">
        <v>1307</v>
      </c>
      <c r="C46" s="33">
        <f>(B46/$B$46)*100</f>
        <v>100</v>
      </c>
      <c r="E46" s="1" t="s">
        <v>332</v>
      </c>
      <c r="F46" s="97">
        <v>14</v>
      </c>
      <c r="G46" s="101">
        <f t="shared" si="6"/>
        <v>0.8004574042309892</v>
      </c>
    </row>
    <row r="47" spans="1:7" ht="12.75">
      <c r="A47" s="36" t="s">
        <v>333</v>
      </c>
      <c r="B47" s="97">
        <v>200</v>
      </c>
      <c r="C47" s="10">
        <f>(B47/$B$46)*100</f>
        <v>15.302218821729149</v>
      </c>
      <c r="E47" s="1" t="s">
        <v>334</v>
      </c>
      <c r="F47" s="97">
        <v>31</v>
      </c>
      <c r="G47" s="101">
        <f t="shared" si="6"/>
        <v>1.7724413950829045</v>
      </c>
    </row>
    <row r="48" spans="1:7" ht="12.75">
      <c r="A48" s="36"/>
      <c r="B48" s="93" t="s">
        <v>250</v>
      </c>
      <c r="C48" s="10"/>
      <c r="E48" s="1" t="s">
        <v>335</v>
      </c>
      <c r="F48" s="97">
        <v>279</v>
      </c>
      <c r="G48" s="101">
        <f t="shared" si="6"/>
        <v>15.951972555746142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73</v>
      </c>
      <c r="G49" s="101">
        <f t="shared" si="6"/>
        <v>4.173813607775871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</v>
      </c>
      <c r="G50" s="101">
        <f t="shared" si="6"/>
        <v>0.17152658662092624</v>
      </c>
    </row>
    <row r="51" spans="1:7" ht="12.75">
      <c r="A51" s="5" t="s">
        <v>338</v>
      </c>
      <c r="B51" s="93">
        <v>411</v>
      </c>
      <c r="C51" s="33">
        <f>(B51/$B$51)*100</f>
        <v>100</v>
      </c>
      <c r="E51" s="1" t="s">
        <v>339</v>
      </c>
      <c r="F51" s="97">
        <v>401</v>
      </c>
      <c r="G51" s="101">
        <f t="shared" si="6"/>
        <v>22.927387078330476</v>
      </c>
    </row>
    <row r="52" spans="1:7" ht="12.75">
      <c r="A52" s="4" t="s">
        <v>340</v>
      </c>
      <c r="B52" s="98">
        <v>32</v>
      </c>
      <c r="C52" s="10">
        <f>(B52/$B$51)*100</f>
        <v>7.785888077858881</v>
      </c>
      <c r="E52" s="1" t="s">
        <v>341</v>
      </c>
      <c r="F52" s="97">
        <v>6</v>
      </c>
      <c r="G52" s="101">
        <f t="shared" si="6"/>
        <v>0.34305317324185247</v>
      </c>
    </row>
    <row r="53" spans="1:7" ht="12.75">
      <c r="A53" s="4"/>
      <c r="B53" s="93" t="s">
        <v>250</v>
      </c>
      <c r="C53" s="10"/>
      <c r="E53" s="1" t="s">
        <v>342</v>
      </c>
      <c r="F53" s="97">
        <v>30</v>
      </c>
      <c r="G53" s="101">
        <f t="shared" si="6"/>
        <v>1.7152658662092626</v>
      </c>
    </row>
    <row r="54" spans="1:7" ht="14.25">
      <c r="A54" s="5" t="s">
        <v>343</v>
      </c>
      <c r="B54" s="93">
        <v>945</v>
      </c>
      <c r="C54" s="33">
        <f>(B54/$B$54)*100</f>
        <v>100</v>
      </c>
      <c r="E54" s="1" t="s">
        <v>201</v>
      </c>
      <c r="F54" s="97">
        <v>553</v>
      </c>
      <c r="G54" s="101">
        <f t="shared" si="6"/>
        <v>31.61806746712407</v>
      </c>
    </row>
    <row r="55" spans="1:7" ht="12.75">
      <c r="A55" s="4" t="s">
        <v>340</v>
      </c>
      <c r="B55" s="98">
        <v>127</v>
      </c>
      <c r="C55" s="10">
        <f>(B55/$B$54)*100</f>
        <v>13.43915343915344</v>
      </c>
      <c r="E55" s="1" t="s">
        <v>344</v>
      </c>
      <c r="F55" s="97">
        <v>339</v>
      </c>
      <c r="G55" s="101">
        <f t="shared" si="6"/>
        <v>19.382504288164665</v>
      </c>
    </row>
    <row r="56" spans="1:7" ht="12.75">
      <c r="A56" s="4" t="s">
        <v>345</v>
      </c>
      <c r="B56" s="119">
        <v>64.6</v>
      </c>
      <c r="C56" s="37" t="s">
        <v>261</v>
      </c>
      <c r="E56" s="1" t="s">
        <v>346</v>
      </c>
      <c r="F56" s="97">
        <v>6</v>
      </c>
      <c r="G56" s="101">
        <f t="shared" si="6"/>
        <v>0.34305317324185247</v>
      </c>
    </row>
    <row r="57" spans="1:7" ht="12.75">
      <c r="A57" s="4" t="s">
        <v>347</v>
      </c>
      <c r="B57" s="98">
        <v>818</v>
      </c>
      <c r="C57" s="10">
        <f>(B57/$B$54)*100</f>
        <v>86.56084656084656</v>
      </c>
      <c r="E57" s="1" t="s">
        <v>348</v>
      </c>
      <c r="F57" s="97">
        <v>40</v>
      </c>
      <c r="G57" s="101">
        <f t="shared" si="6"/>
        <v>2.287021154945683</v>
      </c>
    </row>
    <row r="58" spans="1:7" ht="12.75">
      <c r="A58" s="4" t="s">
        <v>345</v>
      </c>
      <c r="B58" s="119">
        <v>75.7</v>
      </c>
      <c r="C58" s="37" t="s">
        <v>261</v>
      </c>
      <c r="E58" s="1" t="s">
        <v>349</v>
      </c>
      <c r="F58" s="97">
        <v>117</v>
      </c>
      <c r="G58" s="101">
        <f t="shared" si="6"/>
        <v>6.689536878216123</v>
      </c>
    </row>
    <row r="59" spans="1:7" ht="12.75">
      <c r="A59" s="4"/>
      <c r="B59" s="93" t="s">
        <v>250</v>
      </c>
      <c r="C59" s="10"/>
      <c r="E59" s="1" t="s">
        <v>350</v>
      </c>
      <c r="F59" s="97">
        <v>12</v>
      </c>
      <c r="G59" s="101">
        <f t="shared" si="6"/>
        <v>0.6861063464837049</v>
      </c>
    </row>
    <row r="60" spans="1:7" ht="12.75">
      <c r="A60" s="5" t="s">
        <v>351</v>
      </c>
      <c r="B60" s="93">
        <v>296</v>
      </c>
      <c r="C60" s="33">
        <f>(B60/$B$60)*100</f>
        <v>100</v>
      </c>
      <c r="E60" s="1" t="s">
        <v>352</v>
      </c>
      <c r="F60" s="97">
        <v>18</v>
      </c>
      <c r="G60" s="101">
        <f t="shared" si="6"/>
        <v>1.0291595197255576</v>
      </c>
    </row>
    <row r="61" spans="1:7" ht="12.75">
      <c r="A61" s="4" t="s">
        <v>340</v>
      </c>
      <c r="B61" s="97">
        <v>96</v>
      </c>
      <c r="C61" s="10">
        <f>(B61/$B$60)*100</f>
        <v>32.432432432432435</v>
      </c>
      <c r="E61" s="1" t="s">
        <v>353</v>
      </c>
      <c r="F61" s="97">
        <v>30</v>
      </c>
      <c r="G61" s="101">
        <f t="shared" si="6"/>
        <v>1.7152658662092626</v>
      </c>
    </row>
    <row r="62" spans="1:7" ht="12.75">
      <c r="A62" s="4"/>
      <c r="B62" s="93" t="s">
        <v>250</v>
      </c>
      <c r="C62" s="10"/>
      <c r="E62" s="1" t="s">
        <v>354</v>
      </c>
      <c r="F62" s="97">
        <v>63</v>
      </c>
      <c r="G62" s="101">
        <f t="shared" si="6"/>
        <v>3.6020583190394513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</v>
      </c>
      <c r="G63" s="101">
        <f t="shared" si="6"/>
        <v>0.11435105774728416</v>
      </c>
    </row>
    <row r="64" spans="1:7" ht="12.75">
      <c r="A64" s="29" t="s">
        <v>357</v>
      </c>
      <c r="B64" s="93">
        <v>1652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1098</v>
      </c>
      <c r="C65" s="10">
        <f>(B65/$B$64)*100</f>
        <v>66.46489104116223</v>
      </c>
      <c r="E65" s="1" t="s">
        <v>359</v>
      </c>
      <c r="F65" s="97">
        <v>23</v>
      </c>
      <c r="G65" s="101">
        <f t="shared" si="6"/>
        <v>1.315037164093768</v>
      </c>
    </row>
    <row r="66" spans="1:7" ht="12.75">
      <c r="A66" s="4" t="s">
        <v>257</v>
      </c>
      <c r="B66" s="97">
        <v>538</v>
      </c>
      <c r="C66" s="10">
        <f aca="true" t="shared" si="7" ref="C66:C71">(B66/$B$64)*100</f>
        <v>32.56658595641647</v>
      </c>
      <c r="E66" s="1" t="s">
        <v>360</v>
      </c>
      <c r="F66" s="97">
        <v>9</v>
      </c>
      <c r="G66" s="101">
        <f t="shared" si="6"/>
        <v>0.5145797598627788</v>
      </c>
    </row>
    <row r="67" spans="1:7" ht="12.75">
      <c r="A67" s="4" t="s">
        <v>361</v>
      </c>
      <c r="B67" s="97">
        <v>391</v>
      </c>
      <c r="C67" s="10">
        <f t="shared" si="7"/>
        <v>23.668280871670703</v>
      </c>
      <c r="E67" s="1" t="s">
        <v>362</v>
      </c>
      <c r="F67" s="97">
        <v>2</v>
      </c>
      <c r="G67" s="101">
        <f t="shared" si="6"/>
        <v>0.11435105774728416</v>
      </c>
    </row>
    <row r="68" spans="1:7" ht="12.75">
      <c r="A68" s="4" t="s">
        <v>363</v>
      </c>
      <c r="B68" s="97">
        <v>147</v>
      </c>
      <c r="C68" s="10">
        <f t="shared" si="7"/>
        <v>8.898305084745763</v>
      </c>
      <c r="E68" s="1" t="s">
        <v>364</v>
      </c>
      <c r="F68" s="97">
        <v>54</v>
      </c>
      <c r="G68" s="101">
        <f t="shared" si="6"/>
        <v>3.0874785591766725</v>
      </c>
    </row>
    <row r="69" spans="1:7" ht="12.75">
      <c r="A69" s="4" t="s">
        <v>365</v>
      </c>
      <c r="B69" s="97">
        <v>81</v>
      </c>
      <c r="C69" s="10">
        <f t="shared" si="7"/>
        <v>4.903147699757869</v>
      </c>
      <c r="E69" s="1" t="s">
        <v>366</v>
      </c>
      <c r="F69" s="97">
        <v>8</v>
      </c>
      <c r="G69" s="101">
        <f t="shared" si="6"/>
        <v>0.45740423098913663</v>
      </c>
    </row>
    <row r="70" spans="1:7" ht="12.75">
      <c r="A70" s="4" t="s">
        <v>367</v>
      </c>
      <c r="B70" s="97">
        <v>66</v>
      </c>
      <c r="C70" s="10">
        <f t="shared" si="7"/>
        <v>3.9951573849878934</v>
      </c>
      <c r="E70" s="1" t="s">
        <v>368</v>
      </c>
      <c r="F70" s="97">
        <v>3</v>
      </c>
      <c r="G70" s="101">
        <f t="shared" si="6"/>
        <v>0.17152658662092624</v>
      </c>
    </row>
    <row r="71" spans="1:7" ht="12.75">
      <c r="A71" s="7" t="s">
        <v>258</v>
      </c>
      <c r="B71" s="103">
        <v>16</v>
      </c>
      <c r="C71" s="40">
        <f t="shared" si="7"/>
        <v>0.9685230024213075</v>
      </c>
      <c r="D71" s="41"/>
      <c r="E71" s="9" t="s">
        <v>369</v>
      </c>
      <c r="F71" s="103">
        <v>171</v>
      </c>
      <c r="G71" s="104">
        <f t="shared" si="6"/>
        <v>9.777015437392796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1385</v>
      </c>
      <c r="C9" s="81">
        <f>(B9/$B$9)*100</f>
        <v>100</v>
      </c>
      <c r="D9" s="65"/>
      <c r="E9" s="79" t="s">
        <v>381</v>
      </c>
      <c r="F9" s="80">
        <v>649</v>
      </c>
      <c r="G9" s="81">
        <f>(F9/$F$9)*100</f>
        <v>100</v>
      </c>
    </row>
    <row r="10" spans="1:7" ht="12.75">
      <c r="A10" s="82" t="s">
        <v>382</v>
      </c>
      <c r="B10" s="97">
        <v>856</v>
      </c>
      <c r="C10" s="105">
        <f>(B10/$B$9)*100</f>
        <v>61.80505415162455</v>
      </c>
      <c r="D10" s="65"/>
      <c r="E10" s="78" t="s">
        <v>383</v>
      </c>
      <c r="F10" s="97">
        <v>16</v>
      </c>
      <c r="G10" s="105">
        <f aca="true" t="shared" si="0" ref="G10:G19">(F10/$F$9)*100</f>
        <v>2.465331278890601</v>
      </c>
    </row>
    <row r="11" spans="1:7" ht="12.75">
      <c r="A11" s="82" t="s">
        <v>384</v>
      </c>
      <c r="B11" s="97">
        <v>856</v>
      </c>
      <c r="C11" s="105">
        <f aca="true" t="shared" si="1" ref="C11:C16">(B11/$B$9)*100</f>
        <v>61.80505415162455</v>
      </c>
      <c r="D11" s="65"/>
      <c r="E11" s="78" t="s">
        <v>385</v>
      </c>
      <c r="F11" s="97">
        <v>27</v>
      </c>
      <c r="G11" s="105">
        <f t="shared" si="0"/>
        <v>4.160246533127889</v>
      </c>
    </row>
    <row r="12" spans="1:7" ht="12.75">
      <c r="A12" s="82" t="s">
        <v>386</v>
      </c>
      <c r="B12" s="97">
        <v>816</v>
      </c>
      <c r="C12" s="105">
        <f>(B12/$B$9)*100</f>
        <v>58.91696750902528</v>
      </c>
      <c r="D12" s="65"/>
      <c r="E12" s="78" t="s">
        <v>387</v>
      </c>
      <c r="F12" s="97">
        <v>68</v>
      </c>
      <c r="G12" s="105">
        <f t="shared" si="0"/>
        <v>10.477657935285054</v>
      </c>
    </row>
    <row r="13" spans="1:7" ht="12.75">
      <c r="A13" s="82" t="s">
        <v>388</v>
      </c>
      <c r="B13" s="97">
        <v>40</v>
      </c>
      <c r="C13" s="105">
        <f>(B13/$B$9)*100</f>
        <v>2.888086642599278</v>
      </c>
      <c r="D13" s="65"/>
      <c r="E13" s="78" t="s">
        <v>389</v>
      </c>
      <c r="F13" s="97">
        <v>55</v>
      </c>
      <c r="G13" s="105">
        <f t="shared" si="0"/>
        <v>8.47457627118644</v>
      </c>
    </row>
    <row r="14" spans="1:7" ht="12.75">
      <c r="A14" s="82" t="s">
        <v>390</v>
      </c>
      <c r="B14" s="109">
        <v>4.7</v>
      </c>
      <c r="C14" s="112" t="s">
        <v>261</v>
      </c>
      <c r="D14" s="65"/>
      <c r="E14" s="78" t="s">
        <v>391</v>
      </c>
      <c r="F14" s="97">
        <v>93</v>
      </c>
      <c r="G14" s="105">
        <f t="shared" si="0"/>
        <v>14.329738058551616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142</v>
      </c>
      <c r="G15" s="105">
        <f t="shared" si="0"/>
        <v>21.879815100154083</v>
      </c>
    </row>
    <row r="16" spans="1:7" ht="12.75">
      <c r="A16" s="82" t="s">
        <v>67</v>
      </c>
      <c r="B16" s="97">
        <v>529</v>
      </c>
      <c r="C16" s="105">
        <f t="shared" si="1"/>
        <v>38.19494584837545</v>
      </c>
      <c r="D16" s="65"/>
      <c r="E16" s="78" t="s">
        <v>68</v>
      </c>
      <c r="F16" s="97">
        <v>95</v>
      </c>
      <c r="G16" s="105">
        <f t="shared" si="0"/>
        <v>14.637904468412943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111</v>
      </c>
      <c r="G17" s="105">
        <f t="shared" si="0"/>
        <v>17.103235747303543</v>
      </c>
    </row>
    <row r="18" spans="1:7" ht="12.75">
      <c r="A18" s="77" t="s">
        <v>70</v>
      </c>
      <c r="B18" s="80">
        <v>721</v>
      </c>
      <c r="C18" s="81">
        <f>(B18/$B$18)*100</f>
        <v>100</v>
      </c>
      <c r="D18" s="65"/>
      <c r="E18" s="78" t="s">
        <v>170</v>
      </c>
      <c r="F18" s="97">
        <v>25</v>
      </c>
      <c r="G18" s="105">
        <f t="shared" si="0"/>
        <v>3.8520801232665636</v>
      </c>
    </row>
    <row r="19" spans="1:9" ht="12.75">
      <c r="A19" s="82" t="s">
        <v>382</v>
      </c>
      <c r="B19" s="97">
        <v>393</v>
      </c>
      <c r="C19" s="105">
        <f>(B19/$B$18)*100</f>
        <v>54.50762829403606</v>
      </c>
      <c r="D19" s="65"/>
      <c r="E19" s="78" t="s">
        <v>169</v>
      </c>
      <c r="F19" s="98">
        <v>17</v>
      </c>
      <c r="G19" s="105">
        <f t="shared" si="0"/>
        <v>2.6194144838212634</v>
      </c>
      <c r="I19" s="117"/>
    </row>
    <row r="20" spans="1:7" ht="12.75">
      <c r="A20" s="82" t="s">
        <v>384</v>
      </c>
      <c r="B20" s="97">
        <v>393</v>
      </c>
      <c r="C20" s="105">
        <f>(B20/$B$18)*100</f>
        <v>54.50762829403606</v>
      </c>
      <c r="D20" s="65"/>
      <c r="E20" s="78" t="s">
        <v>71</v>
      </c>
      <c r="F20" s="97">
        <v>61125</v>
      </c>
      <c r="G20" s="112" t="s">
        <v>261</v>
      </c>
    </row>
    <row r="21" spans="1:7" ht="12.75">
      <c r="A21" s="82" t="s">
        <v>386</v>
      </c>
      <c r="B21" s="97">
        <v>374</v>
      </c>
      <c r="C21" s="105">
        <f>(B21/$B$18)*100</f>
        <v>51.87239944521498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510</v>
      </c>
      <c r="G22" s="105">
        <f>(F22/$F$9)*100</f>
        <v>78.5824345146379</v>
      </c>
    </row>
    <row r="23" spans="1:7" ht="12.75">
      <c r="A23" s="77" t="s">
        <v>73</v>
      </c>
      <c r="B23" s="80">
        <v>110</v>
      </c>
      <c r="C23" s="81">
        <f>(B23/$B$23)*100</f>
        <v>100</v>
      </c>
      <c r="D23" s="65"/>
      <c r="E23" s="78" t="s">
        <v>74</v>
      </c>
      <c r="F23" s="97">
        <v>71289</v>
      </c>
      <c r="G23" s="112" t="s">
        <v>261</v>
      </c>
    </row>
    <row r="24" spans="1:7" ht="12.75">
      <c r="A24" s="82" t="s">
        <v>75</v>
      </c>
      <c r="B24" s="97">
        <v>36</v>
      </c>
      <c r="C24" s="105">
        <f>(B24/$B$23)*100</f>
        <v>32.72727272727273</v>
      </c>
      <c r="D24" s="65"/>
      <c r="E24" s="78" t="s">
        <v>76</v>
      </c>
      <c r="F24" s="97">
        <v>235</v>
      </c>
      <c r="G24" s="105">
        <f>(F24/$F$9)*100</f>
        <v>36.209553158705695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13473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20</v>
      </c>
      <c r="G26" s="105">
        <f>(F26/$F$9)*100</f>
        <v>3.0816640986132513</v>
      </c>
    </row>
    <row r="27" spans="1:7" ht="12.75">
      <c r="A27" s="77" t="s">
        <v>85</v>
      </c>
      <c r="B27" s="80">
        <v>805</v>
      </c>
      <c r="C27" s="81">
        <f>(B27/$B$27)*100</f>
        <v>100</v>
      </c>
      <c r="D27" s="65"/>
      <c r="E27" s="78" t="s">
        <v>78</v>
      </c>
      <c r="F27" s="98">
        <v>4925</v>
      </c>
      <c r="G27" s="112" t="s">
        <v>261</v>
      </c>
    </row>
    <row r="28" spans="1:7" ht="12.75">
      <c r="A28" s="82" t="s">
        <v>86</v>
      </c>
      <c r="B28" s="97">
        <v>644</v>
      </c>
      <c r="C28" s="105">
        <f aca="true" t="shared" si="2" ref="C28:C33">(B28/$B$27)*100</f>
        <v>80</v>
      </c>
      <c r="D28" s="65"/>
      <c r="E28" s="78" t="s">
        <v>79</v>
      </c>
      <c r="F28" s="97">
        <v>8</v>
      </c>
      <c r="G28" s="105">
        <f>(F28/$F$9)*100</f>
        <v>1.2326656394453006</v>
      </c>
    </row>
    <row r="29" spans="1:7" ht="12.75">
      <c r="A29" s="82" t="s">
        <v>87</v>
      </c>
      <c r="B29" s="97">
        <v>75</v>
      </c>
      <c r="C29" s="105">
        <f t="shared" si="2"/>
        <v>9.316770186335404</v>
      </c>
      <c r="D29" s="65"/>
      <c r="E29" s="78" t="s">
        <v>80</v>
      </c>
      <c r="F29" s="97">
        <v>9100</v>
      </c>
      <c r="G29" s="112" t="s">
        <v>261</v>
      </c>
    </row>
    <row r="30" spans="1:7" ht="12.75">
      <c r="A30" s="82" t="s">
        <v>88</v>
      </c>
      <c r="B30" s="97">
        <v>7</v>
      </c>
      <c r="C30" s="105">
        <f t="shared" si="2"/>
        <v>0.8695652173913043</v>
      </c>
      <c r="D30" s="65"/>
      <c r="E30" s="78" t="s">
        <v>81</v>
      </c>
      <c r="F30" s="97">
        <v>140</v>
      </c>
      <c r="G30" s="105">
        <f>(F30/$F$9)*100</f>
        <v>21.571648690292758</v>
      </c>
    </row>
    <row r="31" spans="1:7" ht="12.75">
      <c r="A31" s="82" t="s">
        <v>115</v>
      </c>
      <c r="B31" s="97">
        <v>7</v>
      </c>
      <c r="C31" s="105">
        <f t="shared" si="2"/>
        <v>0.8695652173913043</v>
      </c>
      <c r="D31" s="65"/>
      <c r="E31" s="78" t="s">
        <v>82</v>
      </c>
      <c r="F31" s="97">
        <v>21606</v>
      </c>
      <c r="G31" s="112" t="s">
        <v>261</v>
      </c>
    </row>
    <row r="32" spans="1:7" ht="12.75">
      <c r="A32" s="82" t="s">
        <v>89</v>
      </c>
      <c r="B32" s="97">
        <v>13</v>
      </c>
      <c r="C32" s="105">
        <f t="shared" si="2"/>
        <v>1.6149068322981366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59</v>
      </c>
      <c r="C33" s="105">
        <f t="shared" si="2"/>
        <v>7.329192546583851</v>
      </c>
      <c r="D33" s="65"/>
      <c r="E33" s="79" t="s">
        <v>84</v>
      </c>
      <c r="F33" s="80">
        <v>457</v>
      </c>
      <c r="G33" s="81">
        <f>(F33/$F$33)*100</f>
        <v>100</v>
      </c>
    </row>
    <row r="34" spans="1:7" ht="12.75">
      <c r="A34" s="82" t="s">
        <v>91</v>
      </c>
      <c r="B34" s="120">
        <v>27.8</v>
      </c>
      <c r="C34" s="112" t="s">
        <v>261</v>
      </c>
      <c r="D34" s="65"/>
      <c r="E34" s="78" t="s">
        <v>383</v>
      </c>
      <c r="F34" s="97">
        <v>5</v>
      </c>
      <c r="G34" s="105">
        <f aca="true" t="shared" si="3" ref="G34:G43">(F34/$F$33)*100</f>
        <v>1.0940919037199124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</v>
      </c>
      <c r="G35" s="105">
        <f t="shared" si="3"/>
        <v>1.5317286652078774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29</v>
      </c>
      <c r="G36" s="105">
        <f t="shared" si="3"/>
        <v>6.3457330415754925</v>
      </c>
    </row>
    <row r="37" spans="1:7" ht="12.75">
      <c r="A37" s="77" t="s">
        <v>94</v>
      </c>
      <c r="B37" s="80">
        <v>816</v>
      </c>
      <c r="C37" s="81">
        <f>(B37/$B$37)*100</f>
        <v>100</v>
      </c>
      <c r="D37" s="65"/>
      <c r="E37" s="78" t="s">
        <v>389</v>
      </c>
      <c r="F37" s="97">
        <v>33</v>
      </c>
      <c r="G37" s="105">
        <f t="shared" si="3"/>
        <v>7.2210065645514225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54</v>
      </c>
      <c r="G38" s="105">
        <f t="shared" si="3"/>
        <v>11.816192560175056</v>
      </c>
    </row>
    <row r="39" spans="1:7" ht="12.75">
      <c r="A39" s="82" t="s">
        <v>97</v>
      </c>
      <c r="B39" s="98">
        <v>351</v>
      </c>
      <c r="C39" s="105">
        <f>(B39/$B$37)*100</f>
        <v>43.01470588235294</v>
      </c>
      <c r="D39" s="65"/>
      <c r="E39" s="78" t="s">
        <v>393</v>
      </c>
      <c r="F39" s="97">
        <v>113</v>
      </c>
      <c r="G39" s="105">
        <f t="shared" si="3"/>
        <v>24.72647702407002</v>
      </c>
    </row>
    <row r="40" spans="1:7" ht="12.75">
      <c r="A40" s="82" t="s">
        <v>98</v>
      </c>
      <c r="B40" s="98">
        <v>89</v>
      </c>
      <c r="C40" s="105">
        <f>(B40/$B$37)*100</f>
        <v>10.906862745098039</v>
      </c>
      <c r="D40" s="65"/>
      <c r="E40" s="78" t="s">
        <v>68</v>
      </c>
      <c r="F40" s="97">
        <v>74</v>
      </c>
      <c r="G40" s="105">
        <f t="shared" si="3"/>
        <v>16.192560175054705</v>
      </c>
    </row>
    <row r="41" spans="1:7" ht="12.75">
      <c r="A41" s="82" t="s">
        <v>100</v>
      </c>
      <c r="B41" s="98">
        <v>202</v>
      </c>
      <c r="C41" s="105">
        <f>(B41/$B$37)*100</f>
        <v>24.754901960784316</v>
      </c>
      <c r="D41" s="65"/>
      <c r="E41" s="78" t="s">
        <v>69</v>
      </c>
      <c r="F41" s="97">
        <v>100</v>
      </c>
      <c r="G41" s="105">
        <f t="shared" si="3"/>
        <v>21.88183807439825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25</v>
      </c>
      <c r="G42" s="105">
        <f t="shared" si="3"/>
        <v>5.470459518599562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17</v>
      </c>
      <c r="G43" s="105">
        <f t="shared" si="3"/>
        <v>3.7199124726477026</v>
      </c>
    </row>
    <row r="44" spans="1:7" ht="12.75">
      <c r="A44" s="82" t="s">
        <v>291</v>
      </c>
      <c r="B44" s="98">
        <v>119</v>
      </c>
      <c r="C44" s="105">
        <f>(B44/$B$37)*100</f>
        <v>14.583333333333334</v>
      </c>
      <c r="D44" s="65"/>
      <c r="E44" s="78" t="s">
        <v>93</v>
      </c>
      <c r="F44" s="97">
        <v>72596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55</v>
      </c>
      <c r="C46" s="105">
        <f>(B46/$B$37)*100</f>
        <v>6.740196078431373</v>
      </c>
      <c r="D46" s="65"/>
      <c r="E46" s="78" t="s">
        <v>96</v>
      </c>
      <c r="F46" s="97">
        <v>26975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47500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38375</v>
      </c>
      <c r="G49" s="114" t="s">
        <v>261</v>
      </c>
    </row>
    <row r="50" spans="1:7" ht="13.5" thickTop="1">
      <c r="A50" s="82" t="s">
        <v>116</v>
      </c>
      <c r="B50" s="98">
        <v>93</v>
      </c>
      <c r="C50" s="105">
        <f t="shared" si="4"/>
        <v>11.397058823529411</v>
      </c>
      <c r="D50" s="65"/>
      <c r="E50" s="78"/>
      <c r="F50" s="86"/>
      <c r="G50" s="85"/>
    </row>
    <row r="51" spans="1:7" ht="12.75">
      <c r="A51" s="82" t="s">
        <v>117</v>
      </c>
      <c r="B51" s="98">
        <v>59</v>
      </c>
      <c r="C51" s="105">
        <f t="shared" si="4"/>
        <v>7.230392156862746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21</v>
      </c>
      <c r="C52" s="105">
        <f t="shared" si="4"/>
        <v>2.5735294117647056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141</v>
      </c>
      <c r="C53" s="105">
        <f t="shared" si="4"/>
        <v>17.27941176470588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25</v>
      </c>
      <c r="C54" s="105">
        <f t="shared" si="4"/>
        <v>3.063725490196078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</v>
      </c>
      <c r="C55" s="105">
        <f t="shared" si="4"/>
        <v>2.5735294117647056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53</v>
      </c>
      <c r="C57" s="105">
        <f>(B57/$B$37)*100</f>
        <v>6.495098039215687</v>
      </c>
      <c r="D57" s="65"/>
      <c r="E57" s="79" t="s">
        <v>84</v>
      </c>
      <c r="F57" s="80">
        <v>12</v>
      </c>
      <c r="G57" s="105">
        <f>(F57/L57)*100</f>
        <v>2.62582056892779</v>
      </c>
      <c r="H57" s="79" t="s">
        <v>84</v>
      </c>
      <c r="L57" s="15">
        <v>457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</v>
      </c>
      <c r="G58" s="105">
        <f>(F58/L58)*100</f>
        <v>4.3478260869565215</v>
      </c>
      <c r="H58" s="78" t="s">
        <v>118</v>
      </c>
      <c r="L58" s="15">
        <v>207</v>
      </c>
    </row>
    <row r="59" spans="1:12" ht="12.75">
      <c r="A59" s="82" t="s">
        <v>112</v>
      </c>
      <c r="B59" s="98">
        <v>92</v>
      </c>
      <c r="C59" s="105">
        <f>(B59/$B$37)*100</f>
        <v>11.27450980392157</v>
      </c>
      <c r="D59" s="65"/>
      <c r="E59" s="78" t="s">
        <v>120</v>
      </c>
      <c r="F59" s="97">
        <v>1</v>
      </c>
      <c r="G59" s="105">
        <f>(F59/L59)*100</f>
        <v>1.4705882352941175</v>
      </c>
      <c r="H59" s="78" t="s">
        <v>120</v>
      </c>
      <c r="L59" s="15">
        <v>68</v>
      </c>
    </row>
    <row r="60" spans="1:7" ht="12.75">
      <c r="A60" s="82" t="s">
        <v>113</v>
      </c>
      <c r="B60" s="98">
        <v>180</v>
      </c>
      <c r="C60" s="105">
        <f>(B60/$B$37)*100</f>
        <v>22.058823529411764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66</v>
      </c>
      <c r="C62" s="105">
        <f>(B62/$B$37)*100</f>
        <v>8.088235294117647</v>
      </c>
      <c r="D62" s="65"/>
      <c r="E62" s="79" t="s">
        <v>123</v>
      </c>
      <c r="F62" s="80">
        <v>5</v>
      </c>
      <c r="G62" s="105">
        <f>(F62/L62)*100</f>
        <v>9.615384615384617</v>
      </c>
      <c r="H62" s="79" t="s">
        <v>394</v>
      </c>
      <c r="L62" s="15">
        <v>52</v>
      </c>
    </row>
    <row r="63" spans="1:12" ht="12.75">
      <c r="A63" s="61" t="s">
        <v>293</v>
      </c>
      <c r="B63" s="98">
        <v>25</v>
      </c>
      <c r="C63" s="105">
        <f>(B63/$B$37)*100</f>
        <v>3.063725490196078</v>
      </c>
      <c r="D63" s="65"/>
      <c r="E63" s="78" t="s">
        <v>118</v>
      </c>
      <c r="F63" s="97">
        <v>5</v>
      </c>
      <c r="G63" s="105">
        <f>(F63/L63)*100</f>
        <v>16.666666666666664</v>
      </c>
      <c r="H63" s="78" t="s">
        <v>118</v>
      </c>
      <c r="L63" s="15">
        <v>30</v>
      </c>
    </row>
    <row r="64" spans="1:12" ht="12.75">
      <c r="A64" s="82" t="s">
        <v>114</v>
      </c>
      <c r="B64" s="98">
        <v>40</v>
      </c>
      <c r="C64" s="105">
        <f>(B64/$B$37)*100</f>
        <v>4.901960784313726</v>
      </c>
      <c r="D64" s="65"/>
      <c r="E64" s="78" t="s">
        <v>120</v>
      </c>
      <c r="F64" s="97">
        <v>1</v>
      </c>
      <c r="G64" s="105">
        <f>(F64/L64)*100</f>
        <v>14.285714285714285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71</v>
      </c>
      <c r="G66" s="105">
        <f aca="true" t="shared" si="5" ref="G66:G71">(F66/L66)*100</f>
        <v>4.073436603557085</v>
      </c>
      <c r="H66" s="79" t="s">
        <v>124</v>
      </c>
      <c r="L66" s="15">
        <v>1743</v>
      </c>
    </row>
    <row r="67" spans="1:12" ht="12.75">
      <c r="A67" s="82" t="s">
        <v>126</v>
      </c>
      <c r="B67" s="97">
        <v>601</v>
      </c>
      <c r="C67" s="105">
        <f>(B67/$B$37)*100</f>
        <v>73.65196078431373</v>
      </c>
      <c r="D67" s="65"/>
      <c r="E67" s="78" t="s">
        <v>262</v>
      </c>
      <c r="F67" s="97">
        <v>49</v>
      </c>
      <c r="G67" s="105">
        <f t="shared" si="5"/>
        <v>3.7490436113236423</v>
      </c>
      <c r="H67" s="78" t="s">
        <v>262</v>
      </c>
      <c r="L67" s="15">
        <v>1307</v>
      </c>
    </row>
    <row r="68" spans="1:12" ht="12.75">
      <c r="A68" s="82" t="s">
        <v>128</v>
      </c>
      <c r="B68" s="97">
        <v>136</v>
      </c>
      <c r="C68" s="105">
        <f>(B68/$B$37)*100</f>
        <v>16.666666666666664</v>
      </c>
      <c r="D68" s="65"/>
      <c r="E68" s="78" t="s">
        <v>127</v>
      </c>
      <c r="F68" s="97">
        <v>27</v>
      </c>
      <c r="G68" s="105">
        <f t="shared" si="5"/>
        <v>9.121621621621621</v>
      </c>
      <c r="H68" s="78" t="s">
        <v>127</v>
      </c>
      <c r="L68" s="15">
        <v>296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</v>
      </c>
      <c r="G69" s="105">
        <f t="shared" si="5"/>
        <v>3.4965034965034967</v>
      </c>
      <c r="H69" s="78" t="s">
        <v>129</v>
      </c>
      <c r="L69" s="15">
        <v>429</v>
      </c>
    </row>
    <row r="70" spans="1:12" ht="12.75">
      <c r="A70" s="82" t="s">
        <v>376</v>
      </c>
      <c r="B70" s="97">
        <v>79</v>
      </c>
      <c r="C70" s="105">
        <f>(B70/$B$37)*100</f>
        <v>9.681372549019608</v>
      </c>
      <c r="D70" s="65"/>
      <c r="E70" s="78" t="s">
        <v>130</v>
      </c>
      <c r="F70" s="97">
        <v>13</v>
      </c>
      <c r="G70" s="105">
        <f t="shared" si="5"/>
        <v>3.91566265060241</v>
      </c>
      <c r="H70" s="78" t="s">
        <v>130</v>
      </c>
      <c r="L70" s="15">
        <v>332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38</v>
      </c>
      <c r="G71" s="118">
        <f t="shared" si="5"/>
        <v>14.901960784313726</v>
      </c>
      <c r="H71" s="92" t="s">
        <v>131</v>
      </c>
      <c r="L71" s="15">
        <v>255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706</v>
      </c>
      <c r="G9" s="81">
        <f>(F9/$F$9)*100</f>
        <v>100</v>
      </c>
      <c r="I9" s="53"/>
    </row>
    <row r="10" spans="1:7" ht="12.75">
      <c r="A10" s="36" t="s">
        <v>137</v>
      </c>
      <c r="B10" s="97">
        <v>755</v>
      </c>
      <c r="C10" s="105">
        <f aca="true" t="shared" si="0" ref="C10:C18">(B10/$B$8)*100</f>
        <v>93.20987654320987</v>
      </c>
      <c r="E10" s="32" t="s">
        <v>138</v>
      </c>
      <c r="F10" s="97">
        <v>700</v>
      </c>
      <c r="G10" s="105">
        <f>(F10/$F$9)*100</f>
        <v>99.15014164305948</v>
      </c>
    </row>
    <row r="11" spans="1:7" ht="12.75">
      <c r="A11" s="36" t="s">
        <v>139</v>
      </c>
      <c r="B11" s="97">
        <v>9</v>
      </c>
      <c r="C11" s="105">
        <f t="shared" si="0"/>
        <v>1.1111111111111112</v>
      </c>
      <c r="E11" s="32" t="s">
        <v>140</v>
      </c>
      <c r="F11" s="97">
        <v>3</v>
      </c>
      <c r="G11" s="105">
        <f>(F11/$F$9)*100</f>
        <v>0.424929178470255</v>
      </c>
    </row>
    <row r="12" spans="1:7" ht="12.75">
      <c r="A12" s="36" t="s">
        <v>141</v>
      </c>
      <c r="B12" s="97">
        <v>10</v>
      </c>
      <c r="C12" s="105">
        <f t="shared" si="0"/>
        <v>1.2345679012345678</v>
      </c>
      <c r="E12" s="32" t="s">
        <v>142</v>
      </c>
      <c r="F12" s="97">
        <v>3</v>
      </c>
      <c r="G12" s="105">
        <f>(F12/$F$9)*100</f>
        <v>0.424929178470255</v>
      </c>
    </row>
    <row r="13" spans="1:7" ht="12.75">
      <c r="A13" s="36" t="s">
        <v>143</v>
      </c>
      <c r="B13" s="97">
        <v>4</v>
      </c>
      <c r="C13" s="105">
        <f t="shared" si="0"/>
        <v>0.49382716049382713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</v>
      </c>
      <c r="C14" s="105">
        <f t="shared" si="0"/>
        <v>0.6172839506172839</v>
      </c>
      <c r="E14" s="42" t="s">
        <v>145</v>
      </c>
      <c r="F14" s="80">
        <v>574</v>
      </c>
      <c r="G14" s="81">
        <f>(F14/$F$14)*100</f>
        <v>100</v>
      </c>
    </row>
    <row r="15" spans="1:7" ht="12.75">
      <c r="A15" s="36" t="s">
        <v>146</v>
      </c>
      <c r="B15" s="97">
        <v>5</v>
      </c>
      <c r="C15" s="105">
        <f t="shared" si="0"/>
        <v>0.6172839506172839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17</v>
      </c>
      <c r="C16" s="105">
        <f t="shared" si="0"/>
        <v>2.0987654320987654</v>
      </c>
      <c r="E16" s="1" t="s">
        <v>149</v>
      </c>
      <c r="F16" s="97">
        <v>6</v>
      </c>
      <c r="G16" s="105">
        <f>(F16/$F$14)*100</f>
        <v>1.0452961672473868</v>
      </c>
    </row>
    <row r="17" spans="1:7" ht="12.75">
      <c r="A17" s="36" t="s">
        <v>150</v>
      </c>
      <c r="B17" s="97">
        <v>5</v>
      </c>
      <c r="C17" s="105">
        <f t="shared" si="0"/>
        <v>0.6172839506172839</v>
      </c>
      <c r="E17" s="1" t="s">
        <v>151</v>
      </c>
      <c r="F17" s="97">
        <v>26</v>
      </c>
      <c r="G17" s="105">
        <f aca="true" t="shared" si="1" ref="G17:G23">(F17/$F$14)*100</f>
        <v>4.529616724738676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161</v>
      </c>
      <c r="G18" s="105">
        <f t="shared" si="1"/>
        <v>28.04878048780488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219</v>
      </c>
      <c r="G19" s="105">
        <f t="shared" si="1"/>
        <v>38.153310104529616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117</v>
      </c>
      <c r="G20" s="105">
        <f t="shared" si="1"/>
        <v>20.38327526132404</v>
      </c>
    </row>
    <row r="21" spans="1:7" ht="12.75">
      <c r="A21" s="36" t="s">
        <v>156</v>
      </c>
      <c r="B21" s="98">
        <v>7</v>
      </c>
      <c r="C21" s="105">
        <f aca="true" t="shared" si="2" ref="C21:C28">(B21/$B$8)*100</f>
        <v>0.8641975308641975</v>
      </c>
      <c r="E21" s="1" t="s">
        <v>157</v>
      </c>
      <c r="F21" s="97">
        <v>31</v>
      </c>
      <c r="G21" s="105">
        <f t="shared" si="1"/>
        <v>5.400696864111499</v>
      </c>
    </row>
    <row r="22" spans="1:7" ht="12.75">
      <c r="A22" s="36" t="s">
        <v>158</v>
      </c>
      <c r="B22" s="98">
        <v>35</v>
      </c>
      <c r="C22" s="105">
        <f t="shared" si="2"/>
        <v>4.320987654320987</v>
      </c>
      <c r="E22" s="1" t="s">
        <v>159</v>
      </c>
      <c r="F22" s="97">
        <v>14</v>
      </c>
      <c r="G22" s="105">
        <f t="shared" si="1"/>
        <v>2.4390243902439024</v>
      </c>
    </row>
    <row r="23" spans="1:7" ht="12.75">
      <c r="A23" s="36" t="s">
        <v>160</v>
      </c>
      <c r="B23" s="98">
        <v>23</v>
      </c>
      <c r="C23" s="105">
        <f t="shared" si="2"/>
        <v>2.8395061728395063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127</v>
      </c>
      <c r="C24" s="105">
        <f t="shared" si="2"/>
        <v>15.679012345679014</v>
      </c>
      <c r="E24" s="1" t="s">
        <v>163</v>
      </c>
      <c r="F24" s="97">
        <v>167400</v>
      </c>
      <c r="G24" s="112" t="s">
        <v>261</v>
      </c>
    </row>
    <row r="25" spans="1:7" ht="12.75">
      <c r="A25" s="36" t="s">
        <v>164</v>
      </c>
      <c r="B25" s="97">
        <v>51</v>
      </c>
      <c r="C25" s="105">
        <f t="shared" si="2"/>
        <v>6.296296296296296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47</v>
      </c>
      <c r="C26" s="105">
        <f t="shared" si="2"/>
        <v>5.802469135802469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216</v>
      </c>
      <c r="C27" s="105">
        <f t="shared" si="2"/>
        <v>26.666666666666668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304</v>
      </c>
      <c r="C28" s="105">
        <f t="shared" si="2"/>
        <v>37.53086419753087</v>
      </c>
      <c r="E28" s="32" t="s">
        <v>176</v>
      </c>
      <c r="F28" s="97">
        <v>372</v>
      </c>
      <c r="G28" s="105">
        <f aca="true" t="shared" si="3" ref="G28:G35">(F28/$F$14)*100</f>
        <v>64.80836236933798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</v>
      </c>
      <c r="C31" s="105">
        <f aca="true" t="shared" si="4" ref="C31:C39">(B31/$B$8)*100</f>
        <v>0.24691358024691357</v>
      </c>
      <c r="E31" s="32" t="s">
        <v>181</v>
      </c>
      <c r="F31" s="97">
        <v>11</v>
      </c>
      <c r="G31" s="105">
        <f t="shared" si="3"/>
        <v>1.9163763066202089</v>
      </c>
    </row>
    <row r="32" spans="1:7" ht="12.75">
      <c r="A32" s="36" t="s">
        <v>182</v>
      </c>
      <c r="B32" s="97">
        <v>8</v>
      </c>
      <c r="C32" s="105">
        <f t="shared" si="4"/>
        <v>0.9876543209876543</v>
      </c>
      <c r="E32" s="32" t="s">
        <v>183</v>
      </c>
      <c r="F32" s="97">
        <v>38</v>
      </c>
      <c r="G32" s="105">
        <f t="shared" si="3"/>
        <v>6.620209059233449</v>
      </c>
    </row>
    <row r="33" spans="1:7" ht="12.75">
      <c r="A33" s="36" t="s">
        <v>184</v>
      </c>
      <c r="B33" s="97">
        <v>27</v>
      </c>
      <c r="C33" s="105">
        <f t="shared" si="4"/>
        <v>3.3333333333333335</v>
      </c>
      <c r="E33" s="32" t="s">
        <v>185</v>
      </c>
      <c r="F33" s="97">
        <v>140</v>
      </c>
      <c r="G33" s="105">
        <f t="shared" si="3"/>
        <v>24.390243902439025</v>
      </c>
    </row>
    <row r="34" spans="1:7" ht="12.75">
      <c r="A34" s="36" t="s">
        <v>186</v>
      </c>
      <c r="B34" s="97">
        <v>49</v>
      </c>
      <c r="C34" s="105">
        <f t="shared" si="4"/>
        <v>6.049382716049383</v>
      </c>
      <c r="E34" s="32" t="s">
        <v>187</v>
      </c>
      <c r="F34" s="97">
        <v>131</v>
      </c>
      <c r="G34" s="105">
        <f t="shared" si="3"/>
        <v>22.822299651567945</v>
      </c>
    </row>
    <row r="35" spans="1:7" ht="12.75">
      <c r="A35" s="36" t="s">
        <v>188</v>
      </c>
      <c r="B35" s="97">
        <v>169</v>
      </c>
      <c r="C35" s="105">
        <f t="shared" si="4"/>
        <v>20.8641975308642</v>
      </c>
      <c r="E35" s="32" t="s">
        <v>189</v>
      </c>
      <c r="F35" s="97">
        <v>52</v>
      </c>
      <c r="G35" s="105">
        <f t="shared" si="3"/>
        <v>9.059233449477352</v>
      </c>
    </row>
    <row r="36" spans="1:7" ht="12.75">
      <c r="A36" s="36" t="s">
        <v>190</v>
      </c>
      <c r="B36" s="97">
        <v>185</v>
      </c>
      <c r="C36" s="105">
        <f t="shared" si="4"/>
        <v>22.839506172839506</v>
      </c>
      <c r="E36" s="32" t="s">
        <v>191</v>
      </c>
      <c r="F36" s="97">
        <v>1491</v>
      </c>
      <c r="G36" s="112" t="s">
        <v>261</v>
      </c>
    </row>
    <row r="37" spans="1:7" ht="12.75">
      <c r="A37" s="36" t="s">
        <v>192</v>
      </c>
      <c r="B37" s="97">
        <v>141</v>
      </c>
      <c r="C37" s="105">
        <f t="shared" si="4"/>
        <v>17.40740740740741</v>
      </c>
      <c r="E37" s="32" t="s">
        <v>193</v>
      </c>
      <c r="F37" s="97">
        <v>202</v>
      </c>
      <c r="G37" s="105">
        <f>(F37/$F$14)*100</f>
        <v>35.19163763066202</v>
      </c>
    </row>
    <row r="38" spans="1:7" ht="12.75">
      <c r="A38" s="36" t="s">
        <v>194</v>
      </c>
      <c r="B38" s="97">
        <v>110</v>
      </c>
      <c r="C38" s="105">
        <f t="shared" si="4"/>
        <v>13.580246913580247</v>
      </c>
      <c r="E38" s="32" t="s">
        <v>191</v>
      </c>
      <c r="F38" s="97">
        <v>528</v>
      </c>
      <c r="G38" s="112" t="s">
        <v>261</v>
      </c>
    </row>
    <row r="39" spans="1:7" ht="12.75">
      <c r="A39" s="36" t="s">
        <v>195</v>
      </c>
      <c r="B39" s="97">
        <v>119</v>
      </c>
      <c r="C39" s="105">
        <f t="shared" si="4"/>
        <v>14.69135802469136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706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168</v>
      </c>
      <c r="G43" s="105">
        <f aca="true" t="shared" si="5" ref="G43:G48">(F43/$F$14)*100</f>
        <v>29.268292682926827</v>
      </c>
    </row>
    <row r="44" spans="1:7" ht="12.75">
      <c r="A44" s="36" t="s">
        <v>209</v>
      </c>
      <c r="B44" s="98">
        <v>68</v>
      </c>
      <c r="C44" s="105">
        <f aca="true" t="shared" si="6" ref="C44:C49">(B44/$B$42)*100</f>
        <v>9.631728045325778</v>
      </c>
      <c r="E44" s="32" t="s">
        <v>210</v>
      </c>
      <c r="F44" s="97">
        <v>98</v>
      </c>
      <c r="G44" s="105">
        <f t="shared" si="5"/>
        <v>17.073170731707318</v>
      </c>
    </row>
    <row r="45" spans="1:7" ht="12.75">
      <c r="A45" s="36" t="s">
        <v>211</v>
      </c>
      <c r="B45" s="98">
        <v>184</v>
      </c>
      <c r="C45" s="105">
        <f t="shared" si="6"/>
        <v>26.062322946175637</v>
      </c>
      <c r="E45" s="32" t="s">
        <v>212</v>
      </c>
      <c r="F45" s="97">
        <v>80</v>
      </c>
      <c r="G45" s="105">
        <f t="shared" si="5"/>
        <v>13.937282229965156</v>
      </c>
    </row>
    <row r="46" spans="1:7" ht="12.75">
      <c r="A46" s="36" t="s">
        <v>213</v>
      </c>
      <c r="B46" s="98">
        <v>127</v>
      </c>
      <c r="C46" s="105">
        <f t="shared" si="6"/>
        <v>17.988668555240793</v>
      </c>
      <c r="E46" s="32" t="s">
        <v>214</v>
      </c>
      <c r="F46" s="97">
        <v>66</v>
      </c>
      <c r="G46" s="105">
        <f t="shared" si="5"/>
        <v>11.498257839721255</v>
      </c>
    </row>
    <row r="47" spans="1:7" ht="12.75">
      <c r="A47" s="36" t="s">
        <v>215</v>
      </c>
      <c r="B47" s="97">
        <v>161</v>
      </c>
      <c r="C47" s="105">
        <f t="shared" si="6"/>
        <v>22.804532577903682</v>
      </c>
      <c r="E47" s="32" t="s">
        <v>216</v>
      </c>
      <c r="F47" s="97">
        <v>50</v>
      </c>
      <c r="G47" s="105">
        <f t="shared" si="5"/>
        <v>8.710801393728223</v>
      </c>
    </row>
    <row r="48" spans="1:7" ht="12.75">
      <c r="A48" s="36" t="s">
        <v>217</v>
      </c>
      <c r="B48" s="97">
        <v>81</v>
      </c>
      <c r="C48" s="105">
        <f t="shared" si="6"/>
        <v>11.473087818696884</v>
      </c>
      <c r="E48" s="32" t="s">
        <v>218</v>
      </c>
      <c r="F48" s="97">
        <v>108</v>
      </c>
      <c r="G48" s="105">
        <f t="shared" si="5"/>
        <v>18.81533101045296</v>
      </c>
    </row>
    <row r="49" spans="1:7" ht="12.75">
      <c r="A49" s="36" t="s">
        <v>219</v>
      </c>
      <c r="B49" s="97">
        <v>85</v>
      </c>
      <c r="C49" s="105">
        <f t="shared" si="6"/>
        <v>12.039660056657224</v>
      </c>
      <c r="E49" s="32" t="s">
        <v>220</v>
      </c>
      <c r="F49" s="97">
        <v>4</v>
      </c>
      <c r="G49" s="105">
        <f>(F49/$F$14)*100</f>
        <v>0.6968641114982579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96</v>
      </c>
      <c r="G51" s="81">
        <f>(F51/F$51)*100</f>
        <v>100</v>
      </c>
    </row>
    <row r="52" spans="1:7" ht="12.75">
      <c r="A52" s="4" t="s">
        <v>223</v>
      </c>
      <c r="B52" s="97">
        <v>22</v>
      </c>
      <c r="C52" s="105">
        <f>(B52/$B$42)*100</f>
        <v>3.1161473087818696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235</v>
      </c>
      <c r="C53" s="105">
        <f>(B53/$B$42)*100</f>
        <v>33.286118980169974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314</v>
      </c>
      <c r="C54" s="105">
        <f>(B54/$B$42)*100</f>
        <v>44.47592067988669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135</v>
      </c>
      <c r="C55" s="105">
        <f>(B55/$B$42)*100</f>
        <v>19.121813031161473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35</v>
      </c>
      <c r="G56" s="105">
        <f t="shared" si="7"/>
        <v>36.45833333333333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</v>
      </c>
      <c r="G57" s="105">
        <f t="shared" si="7"/>
        <v>30.208333333333332</v>
      </c>
    </row>
    <row r="58" spans="1:7" ht="12.75">
      <c r="A58" s="36" t="s">
        <v>234</v>
      </c>
      <c r="B58" s="97">
        <v>547</v>
      </c>
      <c r="C58" s="105">
        <f aca="true" t="shared" si="8" ref="C58:C66">(B58/$B$42)*100</f>
        <v>77.47875354107649</v>
      </c>
      <c r="E58" s="32" t="s">
        <v>235</v>
      </c>
      <c r="F58" s="97">
        <v>12</v>
      </c>
      <c r="G58" s="105">
        <f t="shared" si="7"/>
        <v>12.5</v>
      </c>
    </row>
    <row r="59" spans="1:7" ht="12.75">
      <c r="A59" s="36" t="s">
        <v>236</v>
      </c>
      <c r="B59" s="97">
        <v>9</v>
      </c>
      <c r="C59" s="105">
        <f t="shared" si="8"/>
        <v>1.2747875354107647</v>
      </c>
      <c r="E59" s="32" t="s">
        <v>237</v>
      </c>
      <c r="F59" s="98">
        <v>4</v>
      </c>
      <c r="G59" s="105">
        <f t="shared" si="7"/>
        <v>4.166666666666666</v>
      </c>
    </row>
    <row r="60" spans="1:7" ht="12.75">
      <c r="A60" s="36" t="s">
        <v>238</v>
      </c>
      <c r="B60" s="97">
        <v>46</v>
      </c>
      <c r="C60" s="105">
        <f t="shared" si="8"/>
        <v>6.515580736543909</v>
      </c>
      <c r="E60" s="32" t="s">
        <v>239</v>
      </c>
      <c r="F60" s="97">
        <v>16</v>
      </c>
      <c r="G60" s="105">
        <f t="shared" si="7"/>
        <v>16.666666666666664</v>
      </c>
    </row>
    <row r="61" spans="1:7" ht="12.75">
      <c r="A61" s="36" t="s">
        <v>240</v>
      </c>
      <c r="B61" s="97">
        <v>96</v>
      </c>
      <c r="C61" s="105">
        <f t="shared" si="8"/>
        <v>13.59773371104816</v>
      </c>
      <c r="E61" s="32" t="s">
        <v>163</v>
      </c>
      <c r="F61" s="97">
        <v>830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</v>
      </c>
      <c r="C63" s="105">
        <f t="shared" si="8"/>
        <v>0.424929178470255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</v>
      </c>
      <c r="C65" s="105">
        <f t="shared" si="8"/>
        <v>0.708215297450425</v>
      </c>
      <c r="E65" s="32" t="s">
        <v>208</v>
      </c>
      <c r="F65" s="97">
        <v>10</v>
      </c>
      <c r="G65" s="105">
        <f aca="true" t="shared" si="9" ref="G65:G71">(F65/F$51)*100</f>
        <v>10.416666666666668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12</v>
      </c>
      <c r="G66" s="105">
        <f t="shared" si="9"/>
        <v>12.5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12</v>
      </c>
      <c r="G67" s="105">
        <f t="shared" si="9"/>
        <v>12.5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18</v>
      </c>
      <c r="G68" s="105">
        <f t="shared" si="9"/>
        <v>18.75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9</v>
      </c>
      <c r="G69" s="105">
        <f t="shared" si="9"/>
        <v>9.375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16</v>
      </c>
      <c r="G70" s="105">
        <f t="shared" si="9"/>
        <v>16.666666666666664</v>
      </c>
    </row>
    <row r="71" spans="1:7" ht="12.75">
      <c r="A71" s="54" t="s">
        <v>252</v>
      </c>
      <c r="B71" s="103">
        <v>5</v>
      </c>
      <c r="C71" s="115">
        <f>(B71/$B$42)*100</f>
        <v>0.708215297450425</v>
      </c>
      <c r="D71" s="41"/>
      <c r="E71" s="44" t="s">
        <v>220</v>
      </c>
      <c r="F71" s="103">
        <v>19</v>
      </c>
      <c r="G71" s="115">
        <f t="shared" si="9"/>
        <v>19.791666666666664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2002-06-12T15:40:43Z</dcterms:modified>
  <cp:category/>
  <cp:version/>
  <cp:contentType/>
  <cp:contentStatus/>
</cp:coreProperties>
</file>