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<sst xmlns="http://schemas.openxmlformats.org/spreadsheetml/2006/main" count="696" uniqueCount="438">
  <si>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</si>
  <si>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</si>
  <si>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</si>
  <si>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</si>
  <si>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</si>
  <si>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</si>
  <si>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</si>
  <si>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</si>
  <si>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</si>
  <si>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</si>
  <si>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</si>
  <si>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</si>
  <si>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</si>
  <si>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</si>
  <si>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</si>
  <si>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</si>
  <si>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</si>
  <si>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</si>
  <si>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</si>
  <si>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</si>
  <si>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</si>
  <si>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</si>
  <si>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</si>
  <si>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</si>
  <si>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</si>
  <si>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</si>
  <si>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</si>
  <si>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</si>
  <si>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</si>
  <si>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</si>
  <si>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</si>
  <si>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</si>
  <si>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</si>
  <si>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</si>
  <si>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</si>
  <si>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</si>
  <si>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</si>
  <si>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</si>
  <si>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</si>
  <si>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</si>
  <si>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</si>
  <si>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</si>
  <si>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</si>
  <si>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</si>
  <si>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</si>
  <si>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</si>
  <si>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</si>
  <si>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</si>
  <si>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</si>
  <si>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</si>
  <si>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</si>
  <si>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</si>
  <si>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</si>
  <si>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</si>
  <si>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</si>
  <si>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</si>
  <si>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</si>
  <si>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</si>
  <si>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</si>
  <si>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</si>
  <si>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</si>
  <si>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</si>
  <si>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</si>
  <si>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</si>
  <si>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</si>
  <si>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</si>
  <si>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</si>
  <si>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</si>
  <si>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</si>
  <si>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</si>
  <si>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</si>
  <si>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</si>
  <si>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</si>
  <si>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</si>
  <si>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</si>
  <si>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</si>
  <si>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</si>
  <si>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</si>
  <si>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</si>
  <si>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</si>
  <si>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</si>
  <si>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</si>
  <si>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</si>
  <si>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</si>
  <si>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</si>
  <si>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</si>
  <si>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</si>
  <si>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</si>
  <si>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</si>
  <si>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</si>
  <si>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</si>
  <si>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</si>
  <si>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</si>
  <si>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</si>
  <si>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</si>
  <si>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</si>
  <si>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</si>
  <si>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</si>
  <si>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</si>
  <si>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</si>
  <si>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</si>
  <si>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</si>
  <si>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</si>
  <si>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</si>
  <si>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</si>
  <si>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</si>
  <si>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</si>
  <si>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</si>
  <si>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</si>
  <si>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</si>
  <si>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</si>
  <si>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</si>
  <si>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</si>
  <si>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</si>
  <si>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</si>
  <si>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</si>
  <si>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</si>
  <si>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</si>
  <si>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</si>
  <si>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</si>
  <si>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</si>
  <si>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</si>
  <si>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</si>
  <si>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</si>
  <si>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</si>
  <si>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</si>
  <si>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</si>
  <si>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</si>
  <si>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</si>
  <si>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</si>
  <si>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</si>
  <si>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</si>
  <si>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</si>
  <si>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</si>
  <si>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</si>
  <si>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</si>
  <si>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</si>
  <si>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</si>
  <si>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</si>
  <si>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</si>
  <si>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</si>
  <si>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</si>
  <si>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</si>
  <si>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</si>
  <si>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</si>
  <si>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</si>
  <si>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</si>
  <si>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</si>
  <si>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</si>
  <si>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</si>
  <si>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</si>
  <si>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</si>
  <si>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</si>
  <si>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</si>
  <si>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</si>
  <si>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</si>
  <si>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</si>
  <si>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</si>
  <si>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</si>
  <si>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</si>
  <si>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</si>
  <si>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</si>
  <si>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</si>
  <si>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</si>
  <si>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</si>
  <si>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</si>
  <si>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</si>
  <si>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</si>
  <si>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</si>
  <si>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</si>
  <si>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</si>
  <si>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</si>
  <si>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</si>
  <si>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</si>
  <si>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</si>
  <si>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</si>
  <si>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</si>
  <si>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</si>
  <si>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</si>
  <si>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</si>
  <si>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</si>
  <si>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</si>
  <si>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</si>
  <si>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</si>
  <si>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</si>
  <si>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</si>
  <si>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</si>
  <si>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</si>
  <si>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</si>
  <si>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</si>
  <si>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</si>
  <si>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</si>
  <si>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</si>
  <si>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</si>
  <si>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</si>
  <si>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</si>
  <si>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</si>
  <si>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</si>
  <si>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</si>
  <si>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</si>
  <si>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</si>
  <si>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</si>
  <si>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</si>
  <si>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</si>
  <si>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</si>
  <si>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</si>
  <si>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</si>
  <si>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</si>
  <si>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</si>
  <si>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</si>
  <si>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</si>
  <si>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</si>
  <si>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</si>
  <si>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</si>
  <si>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</si>
  <si>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</si>
  <si>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</si>
  <si>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</si>
  <si>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</si>
  <si>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</si>
  <si>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</si>
  <si>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</si>
  <si>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</si>
  <si>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</si>
  <si>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</si>
  <si>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</si>
  <si>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</si>
  <si>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</si>
  <si>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</si>
  <si>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</si>
  <si>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</si>
  <si>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</si>
  <si>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</si>
  <si>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</si>
  <si>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</si>
  <si>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</si>
  <si>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</si>
  <si>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</si>
  <si>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</si>
  <si>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</si>
  <si>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</si>
  <si>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</si>
  <si>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</si>
  <si>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</si>
  <si>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</si>
  <si>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</si>
  <si>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</si>
  <si>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</si>
  <si>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</si>
  <si>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</si>
  <si>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</si>
  <si>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</si>
  <si>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</si>
  <si>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</si>
  <si>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</si>
  <si>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</si>
  <si>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</si>
  <si>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</si>
  <si>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</si>
  <si>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</si>
  <si>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</si>
  <si>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</si>
  <si>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</si>
  <si>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</si>
  <si>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</si>
  <si>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</si>
  <si>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</si>
  <si>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</si>
  <si>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</si>
  <si>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</si>
  <si>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</si>
  <si>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</si>
  <si>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</si>
  <si>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</si>
  <si>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</si>
  <si>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</si>
  <si>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</si>
  <si>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</si>
  <si>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</si>
  <si>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</si>
  <si>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</si>
  <si>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</si>
  <si>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</si>
  <si>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</si>
  <si>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</si>
  <si>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</si>
  <si>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</si>
  <si>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</si>
  <si>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</si>
  <si>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</si>
  <si>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</si>
  <si>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</si>
  <si>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</si>
  <si>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</si>
  <si>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</si>
  <si>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</si>
  <si>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</si>
  <si>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</si>
  <si>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</si>
  <si>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</si>
  <si>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</si>
  <si>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</si>
  <si>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</si>
  <si>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</si>
  <si>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</si>
  <si>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</si>
  <si>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</si>
  <si>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</si>
  <si>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</si>
  <si>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</si>
  <si>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</si>
  <si>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</si>
  <si>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</si>
  <si>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</si>
  <si>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</si>
  <si>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</si>
  <si>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</si>
  <si>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</si>
  <si>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</si>
  <si>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</si>
  <si>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</si>
  <si>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</si>
  <si>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</si>
  <si>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</si>
  <si>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</si>
  <si>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</si>
  <si>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</si>
  <si>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</si>
  <si>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</si>
  <si>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</si>
  <si>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</si>
  <si>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</si>
  <si>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</si>
  <si>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</si>
  <si>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</si>
  <si>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</si>
  <si>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</si>
  <si>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</si>
  <si>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</si>
  <si>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</si>
  <si>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</si>
  <si>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</si>
  <si>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</si>
  <si>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</si>
  <si>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</si>
  <si>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</si>
  <si>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</si>
  <si>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</si>
  <si>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</si>
  <si>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</si>
  <si>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</si>
  <si>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</si>
  <si>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</si>
  <si>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</si>
  <si>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</si>
  <si>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</si>
  <si>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</si>
  <si>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</si>
  <si>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</si>
  <si>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</si>
  <si>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</si>
  <si>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</si>
  <si>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</si>
  <si>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</si>
  <si>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</si>
  <si>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</si>
  <si>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</si>
  <si>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</si>
  <si>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</si>
  <si>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</si>
  <si>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</si>
  <si>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</si>
  <si>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</si>
  <si>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</si>
  <si>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</si>
  <si>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</si>
  <si>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</si>
  <si>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</si>
  <si>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</si>
  <si>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</si>
  <si>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</si>
  <si>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</si>
  <si>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</si>
  <si>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</si>
  <si>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</si>
  <si>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</si>
  <si>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</si>
  <si>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</si>
  <si>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</si>
  <si>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</si>
  <si>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</si>
  <si>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</si>
  <si>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</si>
  <si>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</si>
  <si>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</si>
  <si>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</si>
  <si>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Jackson township, Ocean County, New Jersey</t>
  </si>
  <si>
    <t xml:space="preserve">  </t>
  </si>
  <si>
    <r>
      <t>Table DP-1.  Profile of General Demographic Characteristics for</t>
    </r>
    <r>
      <rPr>
        <b/>
        <sz val="12"/>
        <color indexed="10"/>
        <rFont val="Arial"/>
        <family val="2"/>
      </rPr>
      <t xml:space="preserve"> Jackson township</t>
    </r>
    <r>
      <rPr>
        <b/>
        <sz val="12"/>
        <rFont val="Arial"/>
        <family val="2"/>
      </rPr>
      <t>, Ocean County:  2000</t>
    </r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</si>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</sst>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2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2"/>
      <color indexed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7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166" fontId="0" fillId="0" borderId="2" xfId="0" applyNumberFormat="1" applyFont="1" applyFill="1" applyBorder="1" applyAlignment="1">
      <alignment horizontal="right"/>
    </xf>
    <xf numFmtId="164" fontId="0" fillId="0" borderId="2" xfId="0" applyNumberFormat="1" applyFont="1" applyAlignment="1">
      <alignment/>
    </xf>
    <xf numFmtId="0" fontId="2" fillId="0" borderId="0" xfId="0" applyFont="1" applyAlignment="1">
      <alignment vertical="top"/>
    </xf>
    <xf numFmtId="0" fontId="0" fillId="0" borderId="0" xfId="0" applyAlignment="1">
      <alignment vertical="top"/>
    </xf>
    <xf numFmtId="0" fontId="4" fillId="0" borderId="0" xfId="0" applyFont="1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0" fillId="0" borderId="0" xfId="0" applyFont="1" applyBorder="1" applyAlignment="1">
      <alignment vertical="top"/>
    </xf>
    <xf numFmtId="3" fontId="10" fillId="0" borderId="40" xfId="0" applyNumberFormat="1" applyFont="1" applyBorder="1" applyAlignment="1">
      <alignment vertical="top"/>
    </xf>
    <xf numFmtId="0" fontId="0" fillId="0" borderId="42" xfId="0" applyBorder="1" applyAlignment="1">
      <alignment vertical="top"/>
    </xf>
    <xf numFmtId="3" fontId="0" fillId="0" borderId="40" xfId="0" applyNumberFormat="1" applyBorder="1" applyAlignment="1">
      <alignment horizontal="right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2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164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2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2" customWidth="1"/>
    <col min="2" max="2" width="11.8515625" style="122" customWidth="1"/>
    <col min="3" max="3" width="9.140625" style="122" customWidth="1"/>
    <col min="4" max="4" width="0.71875" style="122" customWidth="1"/>
    <col min="5" max="5" width="45.7109375" style="122" customWidth="1"/>
    <col min="6" max="6" width="11.8515625" style="122" customWidth="1"/>
    <col min="7" max="7" width="8.421875" style="122" customWidth="1"/>
    <col min="8" max="16384" width="9.140625" style="122" customWidth="1"/>
  </cols>
  <sheetData>
    <row r="1" ht="15.75">
      <c r="A1" s="121" t="s">
        <v>398</v>
      </c>
    </row>
    <row r="2" ht="12.75">
      <c r="A2" s="123"/>
    </row>
    <row r="3" ht="13.5" thickBot="1">
      <c r="A3" s="122" t="s">
        <v>399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253</v>
      </c>
      <c r="B5" s="131" t="s">
        <v>254</v>
      </c>
      <c r="C5" s="132" t="s">
        <v>255</v>
      </c>
      <c r="D5" s="133"/>
      <c r="E5" s="133" t="s">
        <v>253</v>
      </c>
      <c r="F5" s="131" t="s">
        <v>254</v>
      </c>
      <c r="G5" s="134" t="s">
        <v>255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400</v>
      </c>
      <c r="B7" s="141">
        <v>42816</v>
      </c>
      <c r="C7" s="142">
        <f>(B7/$B$7)*100</f>
        <v>100</v>
      </c>
      <c r="D7" s="143"/>
      <c r="E7" s="144" t="s">
        <v>401</v>
      </c>
      <c r="F7" s="145"/>
      <c r="G7" s="146"/>
    </row>
    <row r="8" spans="1:7" ht="12.75">
      <c r="A8" s="140" t="s">
        <v>402</v>
      </c>
      <c r="B8" s="147"/>
      <c r="C8" s="142"/>
      <c r="D8" s="143"/>
      <c r="E8" s="143" t="s">
        <v>400</v>
      </c>
      <c r="F8" s="141">
        <v>42816</v>
      </c>
      <c r="G8" s="148">
        <f aca="true" t="shared" si="0" ref="G8:G15">F8*100/F$8</f>
        <v>100</v>
      </c>
    </row>
    <row r="9" spans="1:7" ht="12.75">
      <c r="A9" s="149" t="s">
        <v>403</v>
      </c>
      <c r="B9" s="150">
        <v>20911</v>
      </c>
      <c r="C9" s="151">
        <f>(B9/$B$7)*100</f>
        <v>48.83921898355755</v>
      </c>
      <c r="D9" s="152"/>
      <c r="E9" s="152" t="s">
        <v>404</v>
      </c>
      <c r="F9" s="150">
        <v>2474</v>
      </c>
      <c r="G9" s="153">
        <f t="shared" si="0"/>
        <v>5.77821375186846</v>
      </c>
    </row>
    <row r="10" spans="1:7" ht="12.75">
      <c r="A10" s="149" t="s">
        <v>405</v>
      </c>
      <c r="B10" s="150">
        <v>21905</v>
      </c>
      <c r="C10" s="151">
        <f>(B10/$B$7)*100</f>
        <v>51.16078101644245</v>
      </c>
      <c r="D10" s="152"/>
      <c r="E10" s="152" t="s">
        <v>406</v>
      </c>
      <c r="F10" s="150">
        <v>201</v>
      </c>
      <c r="G10" s="153">
        <f t="shared" si="0"/>
        <v>0.4694506726457399</v>
      </c>
    </row>
    <row r="11" spans="1:7" ht="12.75">
      <c r="A11" s="149"/>
      <c r="B11" s="150" t="s">
        <v>250</v>
      </c>
      <c r="C11" s="151"/>
      <c r="D11" s="152"/>
      <c r="E11" s="152" t="s">
        <v>407</v>
      </c>
      <c r="F11" s="150">
        <v>1316</v>
      </c>
      <c r="G11" s="153">
        <f t="shared" si="0"/>
        <v>3.0736173393124067</v>
      </c>
    </row>
    <row r="12" spans="1:7" ht="12.75">
      <c r="A12" s="149" t="s">
        <v>408</v>
      </c>
      <c r="B12" s="150">
        <v>3515</v>
      </c>
      <c r="C12" s="151">
        <f aca="true" t="shared" si="1" ref="C12:C24">B12*100/B$7</f>
        <v>8.20954783258595</v>
      </c>
      <c r="D12" s="152"/>
      <c r="E12" s="152" t="s">
        <v>409</v>
      </c>
      <c r="F12" s="150">
        <v>161</v>
      </c>
      <c r="G12" s="153">
        <f t="shared" si="0"/>
        <v>0.37602765321375187</v>
      </c>
    </row>
    <row r="13" spans="1:7" ht="12.75">
      <c r="A13" s="149" t="s">
        <v>410</v>
      </c>
      <c r="B13" s="150">
        <v>3832</v>
      </c>
      <c r="C13" s="151">
        <f t="shared" si="1"/>
        <v>8.949925261584454</v>
      </c>
      <c r="D13" s="152"/>
      <c r="E13" s="152" t="s">
        <v>411</v>
      </c>
      <c r="F13" s="150">
        <v>796</v>
      </c>
      <c r="G13" s="153">
        <f t="shared" si="0"/>
        <v>1.859118086696562</v>
      </c>
    </row>
    <row r="14" spans="1:7" ht="12.75">
      <c r="A14" s="149" t="s">
        <v>412</v>
      </c>
      <c r="B14" s="150">
        <v>3583</v>
      </c>
      <c r="C14" s="151">
        <f t="shared" si="1"/>
        <v>8.368366965620329</v>
      </c>
      <c r="D14" s="152"/>
      <c r="E14" s="152" t="s">
        <v>413</v>
      </c>
      <c r="F14" s="150">
        <v>40342</v>
      </c>
      <c r="G14" s="153">
        <f t="shared" si="0"/>
        <v>94.22178624813154</v>
      </c>
    </row>
    <row r="15" spans="1:7" ht="12.75">
      <c r="A15" s="149" t="s">
        <v>414</v>
      </c>
      <c r="B15" s="150">
        <v>2726</v>
      </c>
      <c r="C15" s="151">
        <f t="shared" si="1"/>
        <v>6.366778774289985</v>
      </c>
      <c r="D15" s="152"/>
      <c r="E15" s="152" t="s">
        <v>415</v>
      </c>
      <c r="F15" s="150">
        <v>37348</v>
      </c>
      <c r="G15" s="153">
        <f t="shared" si="0"/>
        <v>87.22907324364724</v>
      </c>
    </row>
    <row r="16" spans="1:7" ht="12.75">
      <c r="A16" s="149" t="s">
        <v>416</v>
      </c>
      <c r="B16" s="150">
        <v>1829</v>
      </c>
      <c r="C16" s="151">
        <f t="shared" si="1"/>
        <v>4.2717675635276535</v>
      </c>
      <c r="D16" s="152"/>
      <c r="E16" s="152"/>
      <c r="F16" s="145" t="s">
        <v>250</v>
      </c>
      <c r="G16" s="146"/>
    </row>
    <row r="17" spans="1:7" ht="12.75">
      <c r="A17" s="149" t="s">
        <v>417</v>
      </c>
      <c r="B17" s="150">
        <v>5755</v>
      </c>
      <c r="C17" s="151">
        <f t="shared" si="1"/>
        <v>13.44123692077728</v>
      </c>
      <c r="D17" s="152"/>
      <c r="E17" s="143" t="s">
        <v>418</v>
      </c>
      <c r="F17" s="145" t="s">
        <v>250</v>
      </c>
      <c r="G17" s="146"/>
    </row>
    <row r="18" spans="1:7" ht="12.75">
      <c r="A18" s="149" t="s">
        <v>419</v>
      </c>
      <c r="B18" s="150">
        <v>8883</v>
      </c>
      <c r="C18" s="151">
        <f t="shared" si="1"/>
        <v>20.746917040358746</v>
      </c>
      <c r="D18" s="152"/>
      <c r="E18" s="143" t="s">
        <v>420</v>
      </c>
      <c r="F18" s="141">
        <v>42816</v>
      </c>
      <c r="G18" s="148">
        <v>100</v>
      </c>
    </row>
    <row r="19" spans="1:7" ht="12.75">
      <c r="A19" s="149" t="s">
        <v>421</v>
      </c>
      <c r="B19" s="150">
        <v>5492</v>
      </c>
      <c r="C19" s="151">
        <f t="shared" si="1"/>
        <v>12.826980568011958</v>
      </c>
      <c r="D19" s="152"/>
      <c r="E19" s="152" t="s">
        <v>422</v>
      </c>
      <c r="F19" s="150">
        <v>42436</v>
      </c>
      <c r="G19" s="153">
        <f aca="true" t="shared" si="2" ref="G19:G30">F19*100/F$18</f>
        <v>99.11248131539611</v>
      </c>
    </row>
    <row r="20" spans="1:7" ht="12.75">
      <c r="A20" s="149" t="s">
        <v>423</v>
      </c>
      <c r="B20" s="150">
        <v>1793</v>
      </c>
      <c r="C20" s="151">
        <f t="shared" si="1"/>
        <v>4.187686846038864</v>
      </c>
      <c r="D20" s="152"/>
      <c r="E20" s="152" t="s">
        <v>424</v>
      </c>
      <c r="F20" s="150">
        <v>14176</v>
      </c>
      <c r="G20" s="153">
        <f t="shared" si="2"/>
        <v>33.10911808669656</v>
      </c>
    </row>
    <row r="21" spans="1:7" ht="12.75">
      <c r="A21" s="149" t="s">
        <v>425</v>
      </c>
      <c r="B21" s="150">
        <v>1399</v>
      </c>
      <c r="C21" s="151">
        <f t="shared" si="1"/>
        <v>3.267470104633782</v>
      </c>
      <c r="D21" s="152"/>
      <c r="E21" s="152" t="s">
        <v>426</v>
      </c>
      <c r="F21" s="150">
        <v>9461</v>
      </c>
      <c r="G21" s="153">
        <f t="shared" si="2"/>
        <v>22.096879671150973</v>
      </c>
    </row>
    <row r="22" spans="1:7" ht="12.75">
      <c r="A22" s="149" t="s">
        <v>427</v>
      </c>
      <c r="B22" s="150">
        <v>2228</v>
      </c>
      <c r="C22" s="151">
        <f t="shared" si="1"/>
        <v>5.203662182361734</v>
      </c>
      <c r="D22" s="152"/>
      <c r="E22" s="152" t="s">
        <v>428</v>
      </c>
      <c r="F22" s="150">
        <v>15236</v>
      </c>
      <c r="G22" s="153">
        <f t="shared" si="2"/>
        <v>35.58482810164425</v>
      </c>
    </row>
    <row r="23" spans="1:7" ht="12.75">
      <c r="A23" s="149" t="s">
        <v>429</v>
      </c>
      <c r="B23" s="150">
        <v>1325</v>
      </c>
      <c r="C23" s="151">
        <f t="shared" si="1"/>
        <v>3.094637518684604</v>
      </c>
      <c r="D23" s="152"/>
      <c r="E23" s="152" t="s">
        <v>430</v>
      </c>
      <c r="F23" s="150">
        <v>11846</v>
      </c>
      <c r="G23" s="153">
        <f t="shared" si="2"/>
        <v>27.66722720478326</v>
      </c>
    </row>
    <row r="24" spans="1:7" ht="12.75">
      <c r="A24" s="149" t="s">
        <v>431</v>
      </c>
      <c r="B24" s="150">
        <v>456</v>
      </c>
      <c r="C24" s="151">
        <f t="shared" si="1"/>
        <v>1.0650224215246638</v>
      </c>
      <c r="D24" s="152"/>
      <c r="E24" s="152" t="s">
        <v>432</v>
      </c>
      <c r="F24" s="150">
        <v>2073</v>
      </c>
      <c r="G24" s="153">
        <f t="shared" si="2"/>
        <v>4.8416479820627805</v>
      </c>
    </row>
    <row r="25" spans="1:7" ht="12.75">
      <c r="A25" s="149"/>
      <c r="B25" s="145" t="s">
        <v>250</v>
      </c>
      <c r="C25" s="154"/>
      <c r="D25" s="152"/>
      <c r="E25" s="152" t="s">
        <v>433</v>
      </c>
      <c r="F25" s="150">
        <v>690</v>
      </c>
      <c r="G25" s="153">
        <f t="shared" si="2"/>
        <v>1.6115470852017937</v>
      </c>
    </row>
    <row r="26" spans="1:7" ht="12.75">
      <c r="A26" s="149" t="s">
        <v>434</v>
      </c>
      <c r="B26" s="155">
        <v>35.2</v>
      </c>
      <c r="C26" s="156" t="s">
        <v>261</v>
      </c>
      <c r="D26" s="152"/>
      <c r="E26" s="157" t="s">
        <v>435</v>
      </c>
      <c r="F26" s="158">
        <v>1490</v>
      </c>
      <c r="G26" s="153">
        <f t="shared" si="2"/>
        <v>3.4800074738415545</v>
      </c>
    </row>
    <row r="27" spans="1:7" ht="12.75">
      <c r="A27" s="149"/>
      <c r="B27" s="145" t="s">
        <v>250</v>
      </c>
      <c r="C27" s="154"/>
      <c r="D27" s="152"/>
      <c r="E27" s="159" t="s">
        <v>436</v>
      </c>
      <c r="F27" s="160">
        <v>758</v>
      </c>
      <c r="G27" s="153">
        <f t="shared" si="2"/>
        <v>1.7703662182361735</v>
      </c>
    </row>
    <row r="28" spans="1:7" ht="12.75">
      <c r="A28" s="149" t="s">
        <v>262</v>
      </c>
      <c r="B28" s="150">
        <v>30114</v>
      </c>
      <c r="C28" s="151">
        <f aca="true" t="shared" si="3" ref="C28:C35">B28*100/B$7</f>
        <v>70.3335201793722</v>
      </c>
      <c r="D28" s="152"/>
      <c r="E28" s="152" t="s">
        <v>437</v>
      </c>
      <c r="F28" s="150">
        <v>380</v>
      </c>
      <c r="G28" s="153">
        <f t="shared" si="2"/>
        <v>0.8875186846038864</v>
      </c>
    </row>
    <row r="29" spans="1:7" ht="12.75">
      <c r="A29" s="149" t="s">
        <v>0</v>
      </c>
      <c r="B29" s="150">
        <v>14440</v>
      </c>
      <c r="C29" s="151">
        <f t="shared" si="3"/>
        <v>33.72571001494768</v>
      </c>
      <c r="D29" s="152"/>
      <c r="E29" s="152" t="s">
        <v>1</v>
      </c>
      <c r="F29" s="150">
        <v>365</v>
      </c>
      <c r="G29" s="153">
        <f t="shared" si="2"/>
        <v>0.8524850523168909</v>
      </c>
    </row>
    <row r="30" spans="1:7" ht="12.75">
      <c r="A30" s="149" t="s">
        <v>2</v>
      </c>
      <c r="B30" s="150">
        <v>15674</v>
      </c>
      <c r="C30" s="151">
        <f t="shared" si="3"/>
        <v>36.607810164424514</v>
      </c>
      <c r="D30" s="152"/>
      <c r="E30" s="152" t="s">
        <v>3</v>
      </c>
      <c r="F30" s="150">
        <v>15</v>
      </c>
      <c r="G30" s="153">
        <f t="shared" si="2"/>
        <v>0.03503363228699551</v>
      </c>
    </row>
    <row r="31" spans="1:7" ht="12.75">
      <c r="A31" s="149" t="s">
        <v>4</v>
      </c>
      <c r="B31" s="150">
        <v>28764</v>
      </c>
      <c r="C31" s="151">
        <f t="shared" si="3"/>
        <v>67.1804932735426</v>
      </c>
      <c r="D31" s="152"/>
      <c r="E31" s="152"/>
      <c r="F31" s="145" t="s">
        <v>250</v>
      </c>
      <c r="G31" s="146"/>
    </row>
    <row r="32" spans="1:7" ht="12.75">
      <c r="A32" s="149" t="s">
        <v>5</v>
      </c>
      <c r="B32" s="150">
        <v>4827</v>
      </c>
      <c r="C32" s="151">
        <f t="shared" si="3"/>
        <v>11.273822869955158</v>
      </c>
      <c r="D32" s="152"/>
      <c r="E32" s="143" t="s">
        <v>6</v>
      </c>
      <c r="F32" s="147" t="s">
        <v>250</v>
      </c>
      <c r="G32" s="161"/>
    </row>
    <row r="33" spans="1:7" ht="12.75">
      <c r="A33" s="149" t="s">
        <v>7</v>
      </c>
      <c r="B33" s="150">
        <v>4009</v>
      </c>
      <c r="C33" s="151">
        <f t="shared" si="3"/>
        <v>9.363322122571002</v>
      </c>
      <c r="D33" s="152"/>
      <c r="E33" s="143" t="s">
        <v>8</v>
      </c>
      <c r="F33" s="141">
        <v>14176</v>
      </c>
      <c r="G33" s="148">
        <v>100</v>
      </c>
    </row>
    <row r="34" spans="1:7" ht="12.75">
      <c r="A34" s="149" t="s">
        <v>0</v>
      </c>
      <c r="B34" s="150">
        <v>1620</v>
      </c>
      <c r="C34" s="151">
        <f t="shared" si="3"/>
        <v>3.7836322869955157</v>
      </c>
      <c r="D34" s="152"/>
      <c r="E34" s="152" t="s">
        <v>9</v>
      </c>
      <c r="F34" s="150">
        <v>11264</v>
      </c>
      <c r="G34" s="153">
        <f aca="true" t="shared" si="4" ref="G34:G42">F34*100/F$33</f>
        <v>79.45823927765237</v>
      </c>
    </row>
    <row r="35" spans="1:7" ht="12.75">
      <c r="A35" s="149" t="s">
        <v>2</v>
      </c>
      <c r="B35" s="150">
        <v>2389</v>
      </c>
      <c r="C35" s="151">
        <f t="shared" si="3"/>
        <v>5.579689835575485</v>
      </c>
      <c r="D35" s="152"/>
      <c r="E35" s="152" t="s">
        <v>10</v>
      </c>
      <c r="F35" s="150">
        <v>6234</v>
      </c>
      <c r="G35" s="153">
        <f t="shared" si="4"/>
        <v>43.97573363431151</v>
      </c>
    </row>
    <row r="36" spans="1:7" ht="12.75">
      <c r="A36" s="149"/>
      <c r="B36" s="145" t="s">
        <v>250</v>
      </c>
      <c r="C36" s="154"/>
      <c r="D36" s="152"/>
      <c r="E36" s="152" t="s">
        <v>11</v>
      </c>
      <c r="F36" s="150">
        <v>9461</v>
      </c>
      <c r="G36" s="153">
        <f t="shared" si="4"/>
        <v>66.73955981941309</v>
      </c>
    </row>
    <row r="37" spans="1:7" ht="12.75">
      <c r="A37" s="162" t="s">
        <v>12</v>
      </c>
      <c r="B37" s="145" t="s">
        <v>250</v>
      </c>
      <c r="C37" s="154"/>
      <c r="D37" s="152"/>
      <c r="E37" s="152" t="s">
        <v>10</v>
      </c>
      <c r="F37" s="150">
        <v>5296</v>
      </c>
      <c r="G37" s="153">
        <f t="shared" si="4"/>
        <v>37.35891647855531</v>
      </c>
    </row>
    <row r="38" spans="1:7" ht="12.75">
      <c r="A38" s="163" t="s">
        <v>13</v>
      </c>
      <c r="B38" s="150">
        <v>42099</v>
      </c>
      <c r="C38" s="151">
        <f aca="true" t="shared" si="5" ref="C38:C56">B38*100/B$7</f>
        <v>98.32539237668162</v>
      </c>
      <c r="D38" s="152"/>
      <c r="E38" s="152" t="s">
        <v>14</v>
      </c>
      <c r="F38" s="150">
        <v>1258</v>
      </c>
      <c r="G38" s="153">
        <f t="shared" si="4"/>
        <v>8.874153498871332</v>
      </c>
    </row>
    <row r="39" spans="1:7" ht="12.75">
      <c r="A39" s="149" t="s">
        <v>15</v>
      </c>
      <c r="B39" s="150">
        <v>39073</v>
      </c>
      <c r="C39" s="151">
        <f t="shared" si="5"/>
        <v>91.25794095665172</v>
      </c>
      <c r="D39" s="152"/>
      <c r="E39" s="152" t="s">
        <v>10</v>
      </c>
      <c r="F39" s="150">
        <v>681</v>
      </c>
      <c r="G39" s="153">
        <f t="shared" si="4"/>
        <v>4.803893905191874</v>
      </c>
    </row>
    <row r="40" spans="1:7" ht="12.75">
      <c r="A40" s="149" t="s">
        <v>16</v>
      </c>
      <c r="B40" s="150">
        <v>1670</v>
      </c>
      <c r="C40" s="151">
        <f t="shared" si="5"/>
        <v>3.9004110612855007</v>
      </c>
      <c r="D40" s="152"/>
      <c r="E40" s="152" t="s">
        <v>17</v>
      </c>
      <c r="F40" s="150">
        <v>2912</v>
      </c>
      <c r="G40" s="153">
        <f t="shared" si="4"/>
        <v>20.54176072234763</v>
      </c>
    </row>
    <row r="41" spans="1:7" ht="12.75">
      <c r="A41" s="149" t="s">
        <v>18</v>
      </c>
      <c r="B41" s="150">
        <v>57</v>
      </c>
      <c r="C41" s="151">
        <f t="shared" si="5"/>
        <v>0.13312780269058297</v>
      </c>
      <c r="D41" s="152"/>
      <c r="E41" s="152" t="s">
        <v>19</v>
      </c>
      <c r="F41" s="150">
        <v>2267</v>
      </c>
      <c r="G41" s="153">
        <f t="shared" si="4"/>
        <v>15.991817155756207</v>
      </c>
    </row>
    <row r="42" spans="1:7" ht="12.75">
      <c r="A42" s="149" t="s">
        <v>20</v>
      </c>
      <c r="B42" s="150">
        <v>882</v>
      </c>
      <c r="C42" s="151">
        <f t="shared" si="5"/>
        <v>2.0599775784753365</v>
      </c>
      <c r="D42" s="152"/>
      <c r="E42" s="152" t="s">
        <v>21</v>
      </c>
      <c r="F42" s="150">
        <v>860</v>
      </c>
      <c r="G42" s="153">
        <f t="shared" si="4"/>
        <v>6.066591422121896</v>
      </c>
    </row>
    <row r="43" spans="1:7" ht="12.75">
      <c r="A43" s="149" t="s">
        <v>22</v>
      </c>
      <c r="B43" s="150">
        <v>253</v>
      </c>
      <c r="C43" s="151">
        <f t="shared" si="5"/>
        <v>0.5909005979073244</v>
      </c>
      <c r="D43" s="152"/>
      <c r="E43" s="152"/>
      <c r="F43" s="145" t="s">
        <v>250</v>
      </c>
      <c r="G43" s="146"/>
    </row>
    <row r="44" spans="1:7" ht="12.75">
      <c r="A44" s="149" t="s">
        <v>23</v>
      </c>
      <c r="B44" s="150">
        <v>155</v>
      </c>
      <c r="C44" s="151">
        <f t="shared" si="5"/>
        <v>0.36201420029895365</v>
      </c>
      <c r="D44" s="152"/>
      <c r="E44" s="152" t="s">
        <v>24</v>
      </c>
      <c r="F44" s="160">
        <v>6676</v>
      </c>
      <c r="G44" s="164">
        <f>F44*100/F33</f>
        <v>47.09367945823928</v>
      </c>
    </row>
    <row r="45" spans="1:7" ht="12.75">
      <c r="A45" s="149" t="s">
        <v>25</v>
      </c>
      <c r="B45" s="150">
        <v>227</v>
      </c>
      <c r="C45" s="151">
        <f t="shared" si="5"/>
        <v>0.5301756352765321</v>
      </c>
      <c r="D45" s="152"/>
      <c r="E45" s="152" t="s">
        <v>26</v>
      </c>
      <c r="F45" s="160">
        <v>2750</v>
      </c>
      <c r="G45" s="164">
        <f>F45*100/F33</f>
        <v>19.398984198645596</v>
      </c>
    </row>
    <row r="46" spans="1:7" ht="12.75">
      <c r="A46" s="149" t="s">
        <v>27</v>
      </c>
      <c r="B46" s="150">
        <v>36</v>
      </c>
      <c r="C46" s="151">
        <f t="shared" si="5"/>
        <v>0.08408071748878924</v>
      </c>
      <c r="D46" s="152"/>
      <c r="E46" s="152"/>
      <c r="F46" s="145" t="s">
        <v>250</v>
      </c>
      <c r="G46" s="146"/>
    </row>
    <row r="47" spans="1:7" ht="12.75">
      <c r="A47" s="149" t="s">
        <v>28</v>
      </c>
      <c r="B47" s="150">
        <v>65</v>
      </c>
      <c r="C47" s="151">
        <f t="shared" si="5"/>
        <v>0.15181240657698056</v>
      </c>
      <c r="D47" s="152"/>
      <c r="E47" s="152" t="s">
        <v>29</v>
      </c>
      <c r="F47" s="165">
        <v>2.99</v>
      </c>
      <c r="G47" s="166" t="s">
        <v>261</v>
      </c>
    </row>
    <row r="48" spans="1:7" ht="12.75">
      <c r="A48" s="149" t="s">
        <v>30</v>
      </c>
      <c r="B48" s="150">
        <v>48</v>
      </c>
      <c r="C48" s="151">
        <f t="shared" si="5"/>
        <v>0.11210762331838565</v>
      </c>
      <c r="D48" s="152"/>
      <c r="E48" s="152" t="s">
        <v>31</v>
      </c>
      <c r="F48" s="145">
        <v>3.38</v>
      </c>
      <c r="G48" s="166" t="s">
        <v>261</v>
      </c>
    </row>
    <row r="49" spans="1:7" ht="14.25">
      <c r="A49" s="149" t="s">
        <v>32</v>
      </c>
      <c r="B49" s="150">
        <v>98</v>
      </c>
      <c r="C49" s="151">
        <f t="shared" si="5"/>
        <v>0.2288863976083707</v>
      </c>
      <c r="D49" s="152"/>
      <c r="E49" s="152"/>
      <c r="F49" s="145" t="s">
        <v>250</v>
      </c>
      <c r="G49" s="146"/>
    </row>
    <row r="50" spans="1:7" ht="12.75">
      <c r="A50" s="149" t="s">
        <v>33</v>
      </c>
      <c r="B50" s="150">
        <v>3</v>
      </c>
      <c r="C50" s="151">
        <f t="shared" si="5"/>
        <v>0.007006726457399103</v>
      </c>
      <c r="D50" s="152"/>
      <c r="E50" s="143" t="s">
        <v>34</v>
      </c>
      <c r="F50" s="147" t="s">
        <v>250</v>
      </c>
      <c r="G50" s="161"/>
    </row>
    <row r="51" spans="1:7" ht="12.75">
      <c r="A51" s="149" t="s">
        <v>35</v>
      </c>
      <c r="B51" s="150">
        <v>0</v>
      </c>
      <c r="C51" s="151">
        <f t="shared" si="5"/>
        <v>0</v>
      </c>
      <c r="D51" s="152"/>
      <c r="E51" s="143" t="s">
        <v>36</v>
      </c>
      <c r="F51" s="141">
        <v>14640</v>
      </c>
      <c r="G51" s="148">
        <v>100</v>
      </c>
    </row>
    <row r="52" spans="1:7" ht="12.75">
      <c r="A52" s="149" t="s">
        <v>37</v>
      </c>
      <c r="B52" s="150">
        <v>1</v>
      </c>
      <c r="C52" s="151">
        <f t="shared" si="5"/>
        <v>0.002335575485799701</v>
      </c>
      <c r="D52" s="152"/>
      <c r="E52" s="152" t="s">
        <v>38</v>
      </c>
      <c r="F52" s="150">
        <v>14176</v>
      </c>
      <c r="G52" s="153">
        <f>F52*100/F$51</f>
        <v>96.83060109289617</v>
      </c>
    </row>
    <row r="53" spans="1:7" ht="12.75">
      <c r="A53" s="149" t="s">
        <v>39</v>
      </c>
      <c r="B53" s="150">
        <v>1</v>
      </c>
      <c r="C53" s="151">
        <f t="shared" si="5"/>
        <v>0.002335575485799701</v>
      </c>
      <c r="D53" s="152"/>
      <c r="E53" s="152" t="s">
        <v>40</v>
      </c>
      <c r="F53" s="150">
        <v>464</v>
      </c>
      <c r="G53" s="153">
        <f>F53*100/F$51</f>
        <v>3.169398907103825</v>
      </c>
    </row>
    <row r="54" spans="1:7" ht="14.25">
      <c r="A54" s="149" t="s">
        <v>41</v>
      </c>
      <c r="B54" s="150">
        <v>1</v>
      </c>
      <c r="C54" s="151">
        <f t="shared" si="5"/>
        <v>0.002335575485799701</v>
      </c>
      <c r="D54" s="152"/>
      <c r="E54" s="152" t="s">
        <v>42</v>
      </c>
      <c r="F54" s="150">
        <v>70</v>
      </c>
      <c r="G54" s="153">
        <f>F54*100/F$51</f>
        <v>0.4781420765027322</v>
      </c>
    </row>
    <row r="55" spans="1:7" ht="12.75">
      <c r="A55" s="149" t="s">
        <v>43</v>
      </c>
      <c r="B55" s="150">
        <v>414</v>
      </c>
      <c r="C55" s="151">
        <f t="shared" si="5"/>
        <v>0.9669282511210763</v>
      </c>
      <c r="D55" s="152"/>
      <c r="E55" s="152"/>
      <c r="F55" s="145" t="s">
        <v>250</v>
      </c>
      <c r="G55" s="146"/>
    </row>
    <row r="56" spans="1:7" ht="12.75">
      <c r="A56" s="149" t="s">
        <v>44</v>
      </c>
      <c r="B56" s="160">
        <v>717</v>
      </c>
      <c r="C56" s="151">
        <f t="shared" si="5"/>
        <v>1.6746076233183858</v>
      </c>
      <c r="D56" s="152"/>
      <c r="E56" s="152" t="s">
        <v>45</v>
      </c>
      <c r="F56" s="167">
        <v>0.9</v>
      </c>
      <c r="G56" s="166" t="s">
        <v>261</v>
      </c>
    </row>
    <row r="57" spans="1:7" ht="12.75">
      <c r="A57" s="149"/>
      <c r="B57" s="160" t="s">
        <v>250</v>
      </c>
      <c r="C57" s="168"/>
      <c r="D57" s="152"/>
      <c r="E57" s="152" t="s">
        <v>46</v>
      </c>
      <c r="F57" s="167">
        <v>2.9</v>
      </c>
      <c r="G57" s="166" t="s">
        <v>261</v>
      </c>
    </row>
    <row r="58" spans="1:7" ht="12.75">
      <c r="A58" s="169" t="s">
        <v>47</v>
      </c>
      <c r="B58" s="160" t="s">
        <v>250</v>
      </c>
      <c r="C58" s="168"/>
      <c r="D58" s="152"/>
      <c r="E58" s="152"/>
      <c r="F58" s="145" t="s">
        <v>250</v>
      </c>
      <c r="G58" s="146"/>
    </row>
    <row r="59" spans="1:7" ht="14.25">
      <c r="A59" s="170" t="s">
        <v>48</v>
      </c>
      <c r="B59" s="160" t="s">
        <v>250</v>
      </c>
      <c r="C59" s="168"/>
      <c r="D59" s="152"/>
      <c r="E59" s="143" t="s">
        <v>49</v>
      </c>
      <c r="F59" s="147" t="s">
        <v>250</v>
      </c>
      <c r="G59" s="161"/>
    </row>
    <row r="60" spans="1:7" ht="12.75">
      <c r="A60" s="149" t="s">
        <v>50</v>
      </c>
      <c r="B60" s="160">
        <v>39694</v>
      </c>
      <c r="C60" s="168">
        <f>B60*100/B7</f>
        <v>92.70833333333333</v>
      </c>
      <c r="D60" s="152"/>
      <c r="E60" s="143" t="s">
        <v>51</v>
      </c>
      <c r="F60" s="141">
        <v>14176</v>
      </c>
      <c r="G60" s="148">
        <v>100</v>
      </c>
    </row>
    <row r="61" spans="1:7" ht="12.75">
      <c r="A61" s="149" t="s">
        <v>52</v>
      </c>
      <c r="B61" s="160">
        <v>1854</v>
      </c>
      <c r="C61" s="168">
        <f>B61*100/B7</f>
        <v>4.330156950672646</v>
      </c>
      <c r="D61" s="152"/>
      <c r="E61" s="152" t="s">
        <v>53</v>
      </c>
      <c r="F61" s="150">
        <v>12352</v>
      </c>
      <c r="G61" s="153">
        <f>F61*100/F$60</f>
        <v>87.13318284424379</v>
      </c>
    </row>
    <row r="62" spans="1:7" ht="12.75">
      <c r="A62" s="149" t="s">
        <v>54</v>
      </c>
      <c r="B62" s="160">
        <v>227</v>
      </c>
      <c r="C62" s="168">
        <f>B62*100/B7</f>
        <v>0.5301756352765321</v>
      </c>
      <c r="D62" s="152"/>
      <c r="E62" s="152" t="s">
        <v>55</v>
      </c>
      <c r="F62" s="150">
        <v>1824</v>
      </c>
      <c r="G62" s="153">
        <f>F62*100/F$60</f>
        <v>12.866817155756207</v>
      </c>
    </row>
    <row r="63" spans="1:7" ht="12.75">
      <c r="A63" s="149" t="s">
        <v>56</v>
      </c>
      <c r="B63" s="160">
        <v>1044</v>
      </c>
      <c r="C63" s="168">
        <f>B63*100/B7</f>
        <v>2.438340807174888</v>
      </c>
      <c r="D63" s="152"/>
      <c r="E63" s="152"/>
      <c r="F63" s="145" t="s">
        <v>250</v>
      </c>
      <c r="G63" s="146"/>
    </row>
    <row r="64" spans="1:7" ht="12.75">
      <c r="A64" s="149" t="s">
        <v>57</v>
      </c>
      <c r="B64" s="160">
        <v>26</v>
      </c>
      <c r="C64" s="168">
        <f>B64*100/B7</f>
        <v>0.060724962630792224</v>
      </c>
      <c r="D64" s="152"/>
      <c r="E64" s="152" t="s">
        <v>58</v>
      </c>
      <c r="F64" s="165">
        <v>3.06</v>
      </c>
      <c r="G64" s="166" t="s">
        <v>261</v>
      </c>
    </row>
    <row r="65" spans="1:7" ht="13.5" thickBot="1">
      <c r="A65" s="171" t="s">
        <v>59</v>
      </c>
      <c r="B65" s="172">
        <v>731</v>
      </c>
      <c r="C65" s="173">
        <f>B65*100/B7</f>
        <v>1.7073056801195814</v>
      </c>
      <c r="D65" s="174"/>
      <c r="E65" s="174" t="s">
        <v>60</v>
      </c>
      <c r="F65" s="175">
        <v>2.54</v>
      </c>
      <c r="G65" s="176" t="s">
        <v>261</v>
      </c>
    </row>
    <row r="66" ht="13.5" thickTop="1"/>
    <row r="67" ht="12.75">
      <c r="A67" s="122" t="s">
        <v>61</v>
      </c>
    </row>
    <row r="68" ht="12.75">
      <c r="A68" s="122" t="s">
        <v>62</v>
      </c>
    </row>
    <row r="69" ht="12.75">
      <c r="A69" s="122" t="s">
        <v>63</v>
      </c>
    </row>
    <row r="70" ht="12.75">
      <c r="A70" s="122" t="s">
        <v>64</v>
      </c>
    </row>
    <row r="71" ht="12.75">
      <c r="A71" s="122" t="s">
        <v>65</v>
      </c>
    </row>
    <row r="73" ht="12.75">
      <c r="A73" s="122" t="s">
        <v>165</v>
      </c>
    </row>
    <row r="74" ht="12.75">
      <c r="A74" s="122" t="s">
        <v>66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263</v>
      </c>
      <c r="B1" s="17"/>
      <c r="C1" s="17"/>
      <c r="D1" s="2"/>
      <c r="E1" s="17"/>
      <c r="F1" s="17"/>
      <c r="G1" s="17"/>
    </row>
    <row r="2" spans="1:7" ht="12.75">
      <c r="A2" t="s">
        <v>396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264</v>
      </c>
      <c r="B8" s="30"/>
      <c r="C8" s="28"/>
      <c r="E8" s="31" t="s">
        <v>265</v>
      </c>
      <c r="F8" s="32"/>
      <c r="G8" s="28"/>
    </row>
    <row r="9" spans="1:7" ht="12.75">
      <c r="A9" s="29" t="s">
        <v>266</v>
      </c>
      <c r="B9" s="30"/>
      <c r="C9" s="28"/>
      <c r="E9" s="31" t="s">
        <v>268</v>
      </c>
      <c r="F9" s="93">
        <v>42810</v>
      </c>
      <c r="G9" s="33">
        <f>(F9/$F$9)*100</f>
        <v>100</v>
      </c>
    </row>
    <row r="10" spans="1:7" ht="12.75">
      <c r="A10" s="29" t="s">
        <v>269</v>
      </c>
      <c r="B10" s="93">
        <v>11784</v>
      </c>
      <c r="C10" s="33">
        <f aca="true" t="shared" si="0" ref="C10:C15">(B10/$B$10)*100</f>
        <v>100</v>
      </c>
      <c r="E10" s="34" t="s">
        <v>270</v>
      </c>
      <c r="F10" s="97">
        <v>40097</v>
      </c>
      <c r="G10" s="84">
        <f aca="true" t="shared" si="1" ref="G10:G16">(F10/$F$9)*100</f>
        <v>93.66269563186171</v>
      </c>
    </row>
    <row r="11" spans="1:8" ht="12.75">
      <c r="A11" s="36" t="s">
        <v>271</v>
      </c>
      <c r="B11" s="98">
        <v>1037</v>
      </c>
      <c r="C11" s="35">
        <f t="shared" si="0"/>
        <v>8.800067888662594</v>
      </c>
      <c r="E11" s="34" t="s">
        <v>272</v>
      </c>
      <c r="F11" s="97">
        <v>39445</v>
      </c>
      <c r="G11" s="84">
        <f t="shared" si="1"/>
        <v>92.13968698902126</v>
      </c>
      <c r="H11" s="15" t="s">
        <v>250</v>
      </c>
    </row>
    <row r="12" spans="1:8" ht="12.75">
      <c r="A12" s="36" t="s">
        <v>273</v>
      </c>
      <c r="B12" s="98">
        <v>806</v>
      </c>
      <c r="C12" s="35">
        <f t="shared" si="0"/>
        <v>6.839782756279702</v>
      </c>
      <c r="E12" s="34" t="s">
        <v>274</v>
      </c>
      <c r="F12" s="97">
        <v>26586</v>
      </c>
      <c r="G12" s="84">
        <f t="shared" si="1"/>
        <v>62.10231254379818</v>
      </c>
      <c r="H12" s="15" t="s">
        <v>397</v>
      </c>
    </row>
    <row r="13" spans="1:7" ht="12.75">
      <c r="A13" s="36" t="s">
        <v>275</v>
      </c>
      <c r="B13" s="98">
        <v>5945</v>
      </c>
      <c r="C13" s="35">
        <f t="shared" si="0"/>
        <v>50.44976238968092</v>
      </c>
      <c r="E13" s="34" t="s">
        <v>276</v>
      </c>
      <c r="F13" s="97">
        <v>12859</v>
      </c>
      <c r="G13" s="84">
        <f t="shared" si="1"/>
        <v>30.03737444522308</v>
      </c>
    </row>
    <row r="14" spans="1:7" ht="12.75">
      <c r="A14" s="36" t="s">
        <v>277</v>
      </c>
      <c r="B14" s="98">
        <v>2312</v>
      </c>
      <c r="C14" s="35">
        <f t="shared" si="0"/>
        <v>19.619823489477255</v>
      </c>
      <c r="E14" s="34" t="s">
        <v>166</v>
      </c>
      <c r="F14" s="97">
        <v>652</v>
      </c>
      <c r="G14" s="84">
        <f t="shared" si="1"/>
        <v>1.5230086428404577</v>
      </c>
    </row>
    <row r="15" spans="1:7" ht="12.75">
      <c r="A15" s="36" t="s">
        <v>324</v>
      </c>
      <c r="B15" s="97">
        <v>1684</v>
      </c>
      <c r="C15" s="35">
        <f t="shared" si="0"/>
        <v>14.290563475899527</v>
      </c>
      <c r="E15" s="34" t="s">
        <v>278</v>
      </c>
      <c r="F15" s="97">
        <v>2713</v>
      </c>
      <c r="G15" s="84">
        <f t="shared" si="1"/>
        <v>6.337304368138286</v>
      </c>
    </row>
    <row r="16" spans="1:7" ht="12.75">
      <c r="A16" s="36"/>
      <c r="B16" s="93" t="s">
        <v>250</v>
      </c>
      <c r="C16" s="10"/>
      <c r="E16" s="34" t="s">
        <v>279</v>
      </c>
      <c r="F16" s="98">
        <v>669</v>
      </c>
      <c r="G16" s="84">
        <f t="shared" si="1"/>
        <v>1.5627189908899788</v>
      </c>
    </row>
    <row r="17" spans="1:7" ht="12.75">
      <c r="A17" s="29" t="s">
        <v>280</v>
      </c>
      <c r="B17" s="93" t="s">
        <v>250</v>
      </c>
      <c r="C17" s="35"/>
      <c r="E17" s="34" t="s">
        <v>281</v>
      </c>
      <c r="F17" s="97">
        <v>1789</v>
      </c>
      <c r="G17" s="84">
        <f>(F17/$F$9)*100</f>
        <v>4.178930156505489</v>
      </c>
    </row>
    <row r="18" spans="1:7" ht="12.75">
      <c r="A18" s="29" t="s">
        <v>282</v>
      </c>
      <c r="B18" s="93">
        <v>27385</v>
      </c>
      <c r="C18" s="33">
        <f>(B18/$B$18)*100</f>
        <v>100</v>
      </c>
      <c r="E18" s="34" t="s">
        <v>283</v>
      </c>
      <c r="F18" s="97">
        <v>924</v>
      </c>
      <c r="G18" s="84">
        <f>(F18/$F$9)*100</f>
        <v>2.158374211632796</v>
      </c>
    </row>
    <row r="19" spans="1:7" ht="12.75">
      <c r="A19" s="36" t="s">
        <v>284</v>
      </c>
      <c r="B19" s="97">
        <v>973</v>
      </c>
      <c r="C19" s="84">
        <f aca="true" t="shared" si="2" ref="C19:C25">(B19/$B$18)*100</f>
        <v>3.5530399853934638</v>
      </c>
      <c r="E19" s="34"/>
      <c r="F19" s="97" t="s">
        <v>250</v>
      </c>
      <c r="G19" s="84"/>
    </row>
    <row r="20" spans="1:7" ht="12.75">
      <c r="A20" s="36" t="s">
        <v>285</v>
      </c>
      <c r="B20" s="97">
        <v>2623</v>
      </c>
      <c r="C20" s="84">
        <f t="shared" si="2"/>
        <v>9.578236260726674</v>
      </c>
      <c r="E20" s="31" t="s">
        <v>286</v>
      </c>
      <c r="F20" s="97" t="s">
        <v>250</v>
      </c>
      <c r="G20" s="84"/>
    </row>
    <row r="21" spans="1:7" ht="12.75">
      <c r="A21" s="36" t="s">
        <v>287</v>
      </c>
      <c r="B21" s="97">
        <v>9813</v>
      </c>
      <c r="C21" s="84">
        <f t="shared" si="2"/>
        <v>35.833485484754426</v>
      </c>
      <c r="E21" s="38" t="s">
        <v>167</v>
      </c>
      <c r="F21" s="80">
        <v>2713</v>
      </c>
      <c r="G21" s="33">
        <f>(F21/$F$21)*100</f>
        <v>100</v>
      </c>
    </row>
    <row r="22" spans="1:7" ht="12.75">
      <c r="A22" s="36" t="s">
        <v>302</v>
      </c>
      <c r="B22" s="97">
        <v>5923</v>
      </c>
      <c r="C22" s="84">
        <f t="shared" si="2"/>
        <v>21.6286288113931</v>
      </c>
      <c r="E22" s="34" t="s">
        <v>303</v>
      </c>
      <c r="F22" s="97">
        <v>1130</v>
      </c>
      <c r="G22" s="84">
        <f aca="true" t="shared" si="3" ref="G22:G27">(F22/$F$21)*100</f>
        <v>41.651308514559524</v>
      </c>
    </row>
    <row r="23" spans="1:7" ht="12.75">
      <c r="A23" s="36" t="s">
        <v>304</v>
      </c>
      <c r="B23" s="97">
        <v>1730</v>
      </c>
      <c r="C23" s="84">
        <f t="shared" si="2"/>
        <v>6.317327003834215</v>
      </c>
      <c r="E23" s="34" t="s">
        <v>305</v>
      </c>
      <c r="F23" s="97">
        <v>655</v>
      </c>
      <c r="G23" s="84">
        <f t="shared" si="3"/>
        <v>24.143015112421672</v>
      </c>
    </row>
    <row r="24" spans="1:7" ht="12.75">
      <c r="A24" s="36" t="s">
        <v>306</v>
      </c>
      <c r="B24" s="97">
        <v>4667</v>
      </c>
      <c r="C24" s="84">
        <f t="shared" si="2"/>
        <v>17.042176373927333</v>
      </c>
      <c r="E24" s="34" t="s">
        <v>307</v>
      </c>
      <c r="F24" s="97">
        <v>155</v>
      </c>
      <c r="G24" s="84">
        <f t="shared" si="3"/>
        <v>5.71323258385551</v>
      </c>
    </row>
    <row r="25" spans="1:7" ht="12.75">
      <c r="A25" s="36" t="s">
        <v>308</v>
      </c>
      <c r="B25" s="97">
        <v>1656</v>
      </c>
      <c r="C25" s="84">
        <f t="shared" si="2"/>
        <v>6.047106079970787</v>
      </c>
      <c r="E25" s="34" t="s">
        <v>309</v>
      </c>
      <c r="F25" s="97">
        <v>10</v>
      </c>
      <c r="G25" s="84">
        <f t="shared" si="3"/>
        <v>0.36859565057132326</v>
      </c>
    </row>
    <row r="26" spans="1:7" ht="12.75">
      <c r="A26" s="36"/>
      <c r="B26" s="93" t="s">
        <v>250</v>
      </c>
      <c r="C26" s="35"/>
      <c r="E26" s="34" t="s">
        <v>310</v>
      </c>
      <c r="F26" s="97">
        <v>704</v>
      </c>
      <c r="G26" s="84">
        <f t="shared" si="3"/>
        <v>25.94913380022116</v>
      </c>
    </row>
    <row r="27" spans="1:7" ht="12.75">
      <c r="A27" s="36" t="s">
        <v>311</v>
      </c>
      <c r="B27" s="108">
        <v>86.9</v>
      </c>
      <c r="C27" s="37" t="s">
        <v>261</v>
      </c>
      <c r="E27" s="34" t="s">
        <v>312</v>
      </c>
      <c r="F27" s="97">
        <v>59</v>
      </c>
      <c r="G27" s="84">
        <f t="shared" si="3"/>
        <v>2.174714338370807</v>
      </c>
    </row>
    <row r="28" spans="1:7" ht="12.75">
      <c r="A28" s="36" t="s">
        <v>313</v>
      </c>
      <c r="B28" s="108">
        <v>23.1</v>
      </c>
      <c r="C28" s="37" t="s">
        <v>261</v>
      </c>
      <c r="E28" s="34"/>
      <c r="F28" s="97" t="s">
        <v>250</v>
      </c>
      <c r="G28" s="84"/>
    </row>
    <row r="29" spans="1:7" ht="12.75">
      <c r="A29" s="36"/>
      <c r="B29" s="93" t="s">
        <v>250</v>
      </c>
      <c r="C29" s="35"/>
      <c r="E29" s="31" t="s">
        <v>314</v>
      </c>
      <c r="F29" s="97" t="s">
        <v>250</v>
      </c>
      <c r="G29" s="84"/>
    </row>
    <row r="30" spans="1:10" ht="12.75">
      <c r="A30" s="29" t="s">
        <v>315</v>
      </c>
      <c r="B30" s="93" t="s">
        <v>250</v>
      </c>
      <c r="C30" s="10"/>
      <c r="E30" s="31" t="s">
        <v>316</v>
      </c>
      <c r="F30" s="80">
        <v>39164</v>
      </c>
      <c r="G30" s="33">
        <f>(F30/$F$30)*100</f>
        <v>100</v>
      </c>
      <c r="J30" s="39"/>
    </row>
    <row r="31" spans="1:10" ht="12.75">
      <c r="A31" s="95" t="s">
        <v>296</v>
      </c>
      <c r="B31" s="93">
        <v>31899</v>
      </c>
      <c r="C31" s="33">
        <f>(B31/$B$31)*100</f>
        <v>100</v>
      </c>
      <c r="E31" s="34" t="s">
        <v>317</v>
      </c>
      <c r="F31" s="97">
        <v>34694</v>
      </c>
      <c r="G31" s="101">
        <f>(F31/$F$30)*100</f>
        <v>88.58645695026044</v>
      </c>
      <c r="J31" s="39"/>
    </row>
    <row r="32" spans="1:10" ht="12.75">
      <c r="A32" s="36" t="s">
        <v>318</v>
      </c>
      <c r="B32" s="97">
        <v>7057</v>
      </c>
      <c r="C32" s="10">
        <f>(B32/$B$31)*100</f>
        <v>22.122950562713566</v>
      </c>
      <c r="E32" s="34" t="s">
        <v>319</v>
      </c>
      <c r="F32" s="97">
        <v>4470</v>
      </c>
      <c r="G32" s="101">
        <f aca="true" t="shared" si="4" ref="G32:G39">(F32/$F$30)*100</f>
        <v>11.413543049739557</v>
      </c>
      <c r="J32" s="39"/>
    </row>
    <row r="33" spans="1:10" ht="12.75">
      <c r="A33" s="36" t="s">
        <v>320</v>
      </c>
      <c r="B33" s="97">
        <v>19924</v>
      </c>
      <c r="C33" s="10">
        <f aca="true" t="shared" si="5" ref="C33:C38">(B33/$B$31)*100</f>
        <v>62.45963823317345</v>
      </c>
      <c r="E33" s="34" t="s">
        <v>321</v>
      </c>
      <c r="F33" s="97">
        <v>1371</v>
      </c>
      <c r="G33" s="101">
        <f t="shared" si="4"/>
        <v>3.500663874987233</v>
      </c>
      <c r="J33" s="39"/>
    </row>
    <row r="34" spans="1:7" ht="12.75">
      <c r="A34" s="36" t="s">
        <v>322</v>
      </c>
      <c r="B34" s="97">
        <v>577</v>
      </c>
      <c r="C34" s="10">
        <f t="shared" si="5"/>
        <v>1.8088341327314337</v>
      </c>
      <c r="E34" s="34" t="s">
        <v>323</v>
      </c>
      <c r="F34" s="97">
        <v>1695</v>
      </c>
      <c r="G34" s="101">
        <f t="shared" si="4"/>
        <v>4.3279542436931875</v>
      </c>
    </row>
    <row r="35" spans="1:7" ht="12.75">
      <c r="A35" s="36" t="s">
        <v>325</v>
      </c>
      <c r="B35" s="97">
        <v>1989</v>
      </c>
      <c r="C35" s="10">
        <f t="shared" si="5"/>
        <v>6.235305181980626</v>
      </c>
      <c r="E35" s="34" t="s">
        <v>321</v>
      </c>
      <c r="F35" s="97">
        <v>493</v>
      </c>
      <c r="G35" s="101">
        <f t="shared" si="4"/>
        <v>1.2588091104075172</v>
      </c>
    </row>
    <row r="36" spans="1:7" ht="12.75">
      <c r="A36" s="36" t="s">
        <v>297</v>
      </c>
      <c r="B36" s="97">
        <v>1670</v>
      </c>
      <c r="C36" s="10">
        <f t="shared" si="5"/>
        <v>5.235273833035518</v>
      </c>
      <c r="E36" s="34" t="s">
        <v>327</v>
      </c>
      <c r="F36" s="97">
        <v>2024</v>
      </c>
      <c r="G36" s="101">
        <f t="shared" si="4"/>
        <v>5.168011439076703</v>
      </c>
    </row>
    <row r="37" spans="1:7" ht="12.75">
      <c r="A37" s="36" t="s">
        <v>326</v>
      </c>
      <c r="B37" s="97">
        <v>2352</v>
      </c>
      <c r="C37" s="10">
        <f t="shared" si="5"/>
        <v>7.373271889400922</v>
      </c>
      <c r="E37" s="34" t="s">
        <v>321</v>
      </c>
      <c r="F37" s="97">
        <v>610</v>
      </c>
      <c r="G37" s="101">
        <f t="shared" si="4"/>
        <v>1.557552854662445</v>
      </c>
    </row>
    <row r="38" spans="1:7" ht="12.75">
      <c r="A38" s="36" t="s">
        <v>297</v>
      </c>
      <c r="B38" s="97">
        <v>1262</v>
      </c>
      <c r="C38" s="10">
        <f t="shared" si="5"/>
        <v>3.956236872629236</v>
      </c>
      <c r="E38" s="34" t="s">
        <v>259</v>
      </c>
      <c r="F38" s="97">
        <v>436</v>
      </c>
      <c r="G38" s="101">
        <f t="shared" si="4"/>
        <v>1.1132672862833215</v>
      </c>
    </row>
    <row r="39" spans="1:7" ht="12.75">
      <c r="A39" s="36"/>
      <c r="B39" s="97" t="s">
        <v>250</v>
      </c>
      <c r="C39" s="10"/>
      <c r="E39" s="34" t="s">
        <v>321</v>
      </c>
      <c r="F39" s="97">
        <v>167</v>
      </c>
      <c r="G39" s="101">
        <f t="shared" si="4"/>
        <v>0.4264120110305383</v>
      </c>
    </row>
    <row r="40" spans="1:7" ht="12.75">
      <c r="A40" s="96" t="s">
        <v>298</v>
      </c>
      <c r="B40" s="93" t="s">
        <v>250</v>
      </c>
      <c r="C40" s="10"/>
      <c r="E40" s="1"/>
      <c r="F40" s="97" t="s">
        <v>250</v>
      </c>
      <c r="G40" s="84"/>
    </row>
    <row r="41" spans="1:7" ht="12.75">
      <c r="A41" s="77" t="s">
        <v>299</v>
      </c>
      <c r="B41" s="100"/>
      <c r="C41" s="99"/>
      <c r="E41" s="14" t="s">
        <v>328</v>
      </c>
      <c r="F41" s="97" t="s">
        <v>250</v>
      </c>
      <c r="G41" s="101"/>
    </row>
    <row r="42" spans="1:9" ht="12.75">
      <c r="A42" s="96" t="s">
        <v>300</v>
      </c>
      <c r="B42" s="100">
        <v>818</v>
      </c>
      <c r="C42" s="33">
        <f>(B42/$B$42)*100</f>
        <v>100</v>
      </c>
      <c r="E42" s="31" t="s">
        <v>268</v>
      </c>
      <c r="F42" s="80">
        <v>42810</v>
      </c>
      <c r="G42" s="99">
        <f>(F42/$F$42)*100</f>
        <v>100</v>
      </c>
      <c r="I42" s="39"/>
    </row>
    <row r="43" spans="1:7" ht="12.75">
      <c r="A43" s="36" t="s">
        <v>301</v>
      </c>
      <c r="B43" s="98">
        <v>238</v>
      </c>
      <c r="C43" s="102">
        <f>(B43/$B$42)*100</f>
        <v>29.095354523227385</v>
      </c>
      <c r="E43" s="60" t="s">
        <v>168</v>
      </c>
      <c r="F43" s="106">
        <v>54014</v>
      </c>
      <c r="G43" s="107">
        <f aca="true" t="shared" si="6" ref="G43:G71">(F43/$F$42)*100</f>
        <v>126.17145526746087</v>
      </c>
    </row>
    <row r="44" spans="1:7" ht="12.75">
      <c r="A44" s="36"/>
      <c r="B44" s="93" t="s">
        <v>250</v>
      </c>
      <c r="C44" s="10"/>
      <c r="E44" s="1" t="s">
        <v>329</v>
      </c>
      <c r="F44" s="97">
        <v>231</v>
      </c>
      <c r="G44" s="101">
        <f t="shared" si="6"/>
        <v>0.539593552908199</v>
      </c>
    </row>
    <row r="45" spans="1:7" ht="14.25">
      <c r="A45" s="29" t="s">
        <v>330</v>
      </c>
      <c r="B45" s="93" t="s">
        <v>250</v>
      </c>
      <c r="C45" s="10"/>
      <c r="E45" s="1" t="s">
        <v>198</v>
      </c>
      <c r="F45" s="97">
        <v>251</v>
      </c>
      <c r="G45" s="101">
        <f t="shared" si="6"/>
        <v>0.5863116094370474</v>
      </c>
    </row>
    <row r="46" spans="1:7" ht="12.75">
      <c r="A46" s="29" t="s">
        <v>331</v>
      </c>
      <c r="B46" s="93">
        <v>30052</v>
      </c>
      <c r="C46" s="33">
        <f>(B46/$B$46)*100</f>
        <v>100</v>
      </c>
      <c r="E46" s="1" t="s">
        <v>332</v>
      </c>
      <c r="F46" s="97">
        <v>208</v>
      </c>
      <c r="G46" s="101">
        <f t="shared" si="6"/>
        <v>0.48586778790002333</v>
      </c>
    </row>
    <row r="47" spans="1:7" ht="12.75">
      <c r="A47" s="36" t="s">
        <v>333</v>
      </c>
      <c r="B47" s="97">
        <v>3763</v>
      </c>
      <c r="C47" s="10">
        <f>(B47/$B$46)*100</f>
        <v>12.52162917609477</v>
      </c>
      <c r="E47" s="1" t="s">
        <v>334</v>
      </c>
      <c r="F47" s="97">
        <v>505</v>
      </c>
      <c r="G47" s="101">
        <f t="shared" si="6"/>
        <v>1.179630927353422</v>
      </c>
    </row>
    <row r="48" spans="1:7" ht="12.75">
      <c r="A48" s="36"/>
      <c r="B48" s="93" t="s">
        <v>250</v>
      </c>
      <c r="C48" s="10"/>
      <c r="E48" s="1" t="s">
        <v>335</v>
      </c>
      <c r="F48" s="97">
        <v>3249</v>
      </c>
      <c r="G48" s="101">
        <f t="shared" si="6"/>
        <v>7.589348283111423</v>
      </c>
    </row>
    <row r="49" spans="1:7" ht="14.25">
      <c r="A49" s="29" t="s">
        <v>336</v>
      </c>
      <c r="B49" s="93" t="s">
        <v>250</v>
      </c>
      <c r="C49" s="10"/>
      <c r="E49" s="1" t="s">
        <v>199</v>
      </c>
      <c r="F49" s="97">
        <v>1086</v>
      </c>
      <c r="G49" s="101">
        <f t="shared" si="6"/>
        <v>2.536790469516468</v>
      </c>
    </row>
    <row r="50" spans="1:7" ht="14.25">
      <c r="A50" s="29" t="s">
        <v>337</v>
      </c>
      <c r="B50" s="93" t="s">
        <v>250</v>
      </c>
      <c r="C50" s="10"/>
      <c r="E50" s="1" t="s">
        <v>200</v>
      </c>
      <c r="F50" s="97">
        <v>263</v>
      </c>
      <c r="G50" s="101">
        <f t="shared" si="6"/>
        <v>0.6143424433543565</v>
      </c>
    </row>
    <row r="51" spans="1:7" ht="12.75">
      <c r="A51" s="5" t="s">
        <v>338</v>
      </c>
      <c r="B51" s="93">
        <v>10317</v>
      </c>
      <c r="C51" s="33">
        <f>(B51/$B$51)*100</f>
        <v>100</v>
      </c>
      <c r="E51" s="1" t="s">
        <v>339</v>
      </c>
      <c r="F51" s="97">
        <v>7588</v>
      </c>
      <c r="G51" s="101">
        <f t="shared" si="6"/>
        <v>17.724830647045085</v>
      </c>
    </row>
    <row r="52" spans="1:7" ht="12.75">
      <c r="A52" s="4" t="s">
        <v>340</v>
      </c>
      <c r="B52" s="98">
        <v>673</v>
      </c>
      <c r="C52" s="10">
        <f>(B52/$B$51)*100</f>
        <v>6.52321411262964</v>
      </c>
      <c r="E52" s="1" t="s">
        <v>341</v>
      </c>
      <c r="F52" s="97">
        <v>459</v>
      </c>
      <c r="G52" s="101">
        <f t="shared" si="6"/>
        <v>1.0721793973370708</v>
      </c>
    </row>
    <row r="53" spans="1:7" ht="12.75">
      <c r="A53" s="4"/>
      <c r="B53" s="93" t="s">
        <v>250</v>
      </c>
      <c r="C53" s="10"/>
      <c r="E53" s="1" t="s">
        <v>342</v>
      </c>
      <c r="F53" s="97">
        <v>1042</v>
      </c>
      <c r="G53" s="101">
        <f t="shared" si="6"/>
        <v>2.4340107451530018</v>
      </c>
    </row>
    <row r="54" spans="1:7" ht="14.25">
      <c r="A54" s="5" t="s">
        <v>343</v>
      </c>
      <c r="B54" s="93">
        <v>24783</v>
      </c>
      <c r="C54" s="33">
        <f>(B54/$B$54)*100</f>
        <v>100</v>
      </c>
      <c r="E54" s="1" t="s">
        <v>201</v>
      </c>
      <c r="F54" s="97">
        <v>10055</v>
      </c>
      <c r="G54" s="101">
        <f t="shared" si="6"/>
        <v>23.487502919878533</v>
      </c>
    </row>
    <row r="55" spans="1:7" ht="12.75">
      <c r="A55" s="4" t="s">
        <v>340</v>
      </c>
      <c r="B55" s="98">
        <v>3917</v>
      </c>
      <c r="C55" s="10">
        <f>(B55/$B$54)*100</f>
        <v>15.805189040874792</v>
      </c>
      <c r="E55" s="1" t="s">
        <v>344</v>
      </c>
      <c r="F55" s="97">
        <v>11311</v>
      </c>
      <c r="G55" s="101">
        <f t="shared" si="6"/>
        <v>26.421396869890213</v>
      </c>
    </row>
    <row r="56" spans="1:7" ht="12.75">
      <c r="A56" s="4" t="s">
        <v>345</v>
      </c>
      <c r="B56" s="119">
        <v>60.3</v>
      </c>
      <c r="C56" s="37" t="s">
        <v>261</v>
      </c>
      <c r="E56" s="1" t="s">
        <v>346</v>
      </c>
      <c r="F56" s="97">
        <v>311</v>
      </c>
      <c r="G56" s="101">
        <f t="shared" si="6"/>
        <v>0.7264657790235927</v>
      </c>
    </row>
    <row r="57" spans="1:7" ht="12.75">
      <c r="A57" s="4" t="s">
        <v>347</v>
      </c>
      <c r="B57" s="98">
        <v>20866</v>
      </c>
      <c r="C57" s="10">
        <f>(B57/$B$54)*100</f>
        <v>84.1948109591252</v>
      </c>
      <c r="E57" s="1" t="s">
        <v>348</v>
      </c>
      <c r="F57" s="97">
        <v>420</v>
      </c>
      <c r="G57" s="101">
        <f t="shared" si="6"/>
        <v>0.9810791871058164</v>
      </c>
    </row>
    <row r="58" spans="1:7" ht="12.75">
      <c r="A58" s="4" t="s">
        <v>345</v>
      </c>
      <c r="B58" s="119">
        <v>79</v>
      </c>
      <c r="C58" s="37" t="s">
        <v>261</v>
      </c>
      <c r="E58" s="1" t="s">
        <v>349</v>
      </c>
      <c r="F58" s="97">
        <v>4810</v>
      </c>
      <c r="G58" s="101">
        <f t="shared" si="6"/>
        <v>11.235692595188041</v>
      </c>
    </row>
    <row r="59" spans="1:7" ht="12.75">
      <c r="A59" s="4"/>
      <c r="B59" s="93" t="s">
        <v>250</v>
      </c>
      <c r="C59" s="10"/>
      <c r="E59" s="1" t="s">
        <v>350</v>
      </c>
      <c r="F59" s="97">
        <v>159</v>
      </c>
      <c r="G59" s="101">
        <f t="shared" si="6"/>
        <v>0.3714085494043448</v>
      </c>
    </row>
    <row r="60" spans="1:7" ht="12.75">
      <c r="A60" s="5" t="s">
        <v>351</v>
      </c>
      <c r="B60" s="93">
        <v>3632</v>
      </c>
      <c r="C60" s="33">
        <f>(B60/$B$60)*100</f>
        <v>100</v>
      </c>
      <c r="E60" s="1" t="s">
        <v>352</v>
      </c>
      <c r="F60" s="97">
        <v>1183</v>
      </c>
      <c r="G60" s="101">
        <f t="shared" si="6"/>
        <v>2.7633730436813826</v>
      </c>
    </row>
    <row r="61" spans="1:7" ht="12.75">
      <c r="A61" s="4" t="s">
        <v>340</v>
      </c>
      <c r="B61" s="97">
        <v>1610</v>
      </c>
      <c r="C61" s="10">
        <f>(B61/$B$60)*100</f>
        <v>44.32819383259912</v>
      </c>
      <c r="E61" s="1" t="s">
        <v>353</v>
      </c>
      <c r="F61" s="97">
        <v>519</v>
      </c>
      <c r="G61" s="101">
        <f t="shared" si="6"/>
        <v>1.212333566923616</v>
      </c>
    </row>
    <row r="62" spans="1:7" ht="12.75">
      <c r="A62" s="4"/>
      <c r="B62" s="93" t="s">
        <v>250</v>
      </c>
      <c r="C62" s="10"/>
      <c r="E62" s="1" t="s">
        <v>354</v>
      </c>
      <c r="F62" s="97">
        <v>508</v>
      </c>
      <c r="G62" s="101">
        <f t="shared" si="6"/>
        <v>1.1866386358327494</v>
      </c>
    </row>
    <row r="63" spans="1:7" ht="12.75">
      <c r="A63" s="5" t="s">
        <v>355</v>
      </c>
      <c r="B63" s="93" t="s">
        <v>250</v>
      </c>
      <c r="C63" s="10"/>
      <c r="E63" s="1" t="s">
        <v>356</v>
      </c>
      <c r="F63" s="97">
        <v>266</v>
      </c>
      <c r="G63" s="101">
        <f t="shared" si="6"/>
        <v>0.6213501518336838</v>
      </c>
    </row>
    <row r="64" spans="1:7" ht="12.75">
      <c r="A64" s="29" t="s">
        <v>357</v>
      </c>
      <c r="B64" s="93">
        <v>39164</v>
      </c>
      <c r="C64" s="33">
        <f>(B64/$B$64)*100</f>
        <v>100</v>
      </c>
      <c r="E64" s="1" t="s">
        <v>358</v>
      </c>
      <c r="F64" s="97">
        <v>167</v>
      </c>
      <c r="G64" s="101">
        <f t="shared" si="6"/>
        <v>0.39009577201588413</v>
      </c>
    </row>
    <row r="65" spans="1:7" ht="12.75">
      <c r="A65" s="4" t="s">
        <v>256</v>
      </c>
      <c r="B65" s="97">
        <v>21932</v>
      </c>
      <c r="C65" s="10">
        <f>(B65/$B$64)*100</f>
        <v>56.000408538453684</v>
      </c>
      <c r="E65" s="1" t="s">
        <v>359</v>
      </c>
      <c r="F65" s="97">
        <v>386</v>
      </c>
      <c r="G65" s="101">
        <f t="shared" si="6"/>
        <v>0.9016584910067741</v>
      </c>
    </row>
    <row r="66" spans="1:7" ht="12.75">
      <c r="A66" s="4" t="s">
        <v>257</v>
      </c>
      <c r="B66" s="97">
        <v>16799</v>
      </c>
      <c r="C66" s="10">
        <f aca="true" t="shared" si="7" ref="C66:C71">(B66/$B$64)*100</f>
        <v>42.89398427126953</v>
      </c>
      <c r="E66" s="1" t="s">
        <v>360</v>
      </c>
      <c r="F66" s="97">
        <v>118</v>
      </c>
      <c r="G66" s="101">
        <f t="shared" si="6"/>
        <v>0.27563653352020556</v>
      </c>
    </row>
    <row r="67" spans="1:7" ht="12.75">
      <c r="A67" s="4" t="s">
        <v>361</v>
      </c>
      <c r="B67" s="97">
        <v>6337</v>
      </c>
      <c r="C67" s="10">
        <f t="shared" si="7"/>
        <v>16.180676131140846</v>
      </c>
      <c r="E67" s="1" t="s">
        <v>362</v>
      </c>
      <c r="F67" s="97">
        <v>468</v>
      </c>
      <c r="G67" s="101">
        <f t="shared" si="6"/>
        <v>1.0932025227750524</v>
      </c>
    </row>
    <row r="68" spans="1:7" ht="12.75">
      <c r="A68" s="4" t="s">
        <v>363</v>
      </c>
      <c r="B68" s="97">
        <v>10462</v>
      </c>
      <c r="C68" s="10">
        <f t="shared" si="7"/>
        <v>26.71330814012869</v>
      </c>
      <c r="E68" s="1" t="s">
        <v>364</v>
      </c>
      <c r="F68" s="97">
        <v>1109</v>
      </c>
      <c r="G68" s="101">
        <f t="shared" si="6"/>
        <v>2.5905162345246437</v>
      </c>
    </row>
    <row r="69" spans="1:7" ht="12.75">
      <c r="A69" s="4" t="s">
        <v>365</v>
      </c>
      <c r="B69" s="97">
        <v>7684</v>
      </c>
      <c r="C69" s="10">
        <f t="shared" si="7"/>
        <v>19.620059238075786</v>
      </c>
      <c r="E69" s="1" t="s">
        <v>366</v>
      </c>
      <c r="F69" s="97">
        <v>258</v>
      </c>
      <c r="G69" s="101">
        <f t="shared" si="6"/>
        <v>0.6026629292221444</v>
      </c>
    </row>
    <row r="70" spans="1:7" ht="12.75">
      <c r="A70" s="4" t="s">
        <v>367</v>
      </c>
      <c r="B70" s="97">
        <v>2778</v>
      </c>
      <c r="C70" s="10">
        <f t="shared" si="7"/>
        <v>7.093248902052905</v>
      </c>
      <c r="E70" s="1" t="s">
        <v>368</v>
      </c>
      <c r="F70" s="97">
        <v>119</v>
      </c>
      <c r="G70" s="101">
        <f t="shared" si="6"/>
        <v>0.277972436346648</v>
      </c>
    </row>
    <row r="71" spans="1:7" ht="12.75">
      <c r="A71" s="7" t="s">
        <v>258</v>
      </c>
      <c r="B71" s="103">
        <v>433</v>
      </c>
      <c r="C71" s="40">
        <f t="shared" si="7"/>
        <v>1.1056071902767848</v>
      </c>
      <c r="D71" s="41"/>
      <c r="E71" s="9" t="s">
        <v>369</v>
      </c>
      <c r="F71" s="103">
        <v>6965</v>
      </c>
      <c r="G71" s="104">
        <f t="shared" si="6"/>
        <v>16.269563186171453</v>
      </c>
    </row>
    <row r="72" spans="5:6" ht="12.75">
      <c r="E72" s="6"/>
      <c r="F72"/>
    </row>
    <row r="73" ht="12.75">
      <c r="A73" s="15" t="s">
        <v>294</v>
      </c>
    </row>
    <row r="74" ht="14.25">
      <c r="A74" s="15" t="s">
        <v>202</v>
      </c>
    </row>
    <row r="75" ht="12.75">
      <c r="A75" s="15" t="s">
        <v>203</v>
      </c>
    </row>
    <row r="76" ht="12.75">
      <c r="A76" s="15" t="s">
        <v>165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377</v>
      </c>
      <c r="B1" s="63"/>
      <c r="C1" s="63"/>
      <c r="D1" s="64"/>
      <c r="E1" s="63"/>
      <c r="F1" s="62"/>
      <c r="G1" s="62"/>
    </row>
    <row r="2" spans="1:7" ht="12.75">
      <c r="A2" t="s">
        <v>396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267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253</v>
      </c>
      <c r="B6" s="24" t="s">
        <v>254</v>
      </c>
      <c r="C6" s="12" t="s">
        <v>255</v>
      </c>
      <c r="D6" s="25"/>
      <c r="E6" s="26" t="s">
        <v>253</v>
      </c>
      <c r="F6" s="24" t="s">
        <v>254</v>
      </c>
      <c r="G6" s="27" t="s">
        <v>255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378</v>
      </c>
      <c r="B8" s="78"/>
      <c r="C8" s="76"/>
      <c r="D8" s="65"/>
      <c r="E8" s="79" t="s">
        <v>379</v>
      </c>
      <c r="F8" s="78"/>
      <c r="G8" s="76"/>
    </row>
    <row r="9" spans="1:7" ht="12.75">
      <c r="A9" s="77" t="s">
        <v>380</v>
      </c>
      <c r="B9" s="80">
        <v>31214</v>
      </c>
      <c r="C9" s="81">
        <f>(B9/$B$9)*100</f>
        <v>100</v>
      </c>
      <c r="D9" s="65"/>
      <c r="E9" s="79" t="s">
        <v>381</v>
      </c>
      <c r="F9" s="80">
        <v>14151</v>
      </c>
      <c r="G9" s="81">
        <f>(F9/$F$9)*100</f>
        <v>100</v>
      </c>
    </row>
    <row r="10" spans="1:7" ht="12.75">
      <c r="A10" s="82" t="s">
        <v>382</v>
      </c>
      <c r="B10" s="97">
        <v>21397</v>
      </c>
      <c r="C10" s="105">
        <f>(B10/$B$9)*100</f>
        <v>68.54936887294163</v>
      </c>
      <c r="D10" s="65"/>
      <c r="E10" s="78" t="s">
        <v>383</v>
      </c>
      <c r="F10" s="97">
        <v>646</v>
      </c>
      <c r="G10" s="105">
        <f aca="true" t="shared" si="0" ref="G10:G19">(F10/$F$9)*100</f>
        <v>4.565048406473041</v>
      </c>
    </row>
    <row r="11" spans="1:7" ht="12.75">
      <c r="A11" s="82" t="s">
        <v>384</v>
      </c>
      <c r="B11" s="97">
        <v>21325</v>
      </c>
      <c r="C11" s="105">
        <f aca="true" t="shared" si="1" ref="C11:C16">(B11/$B$9)*100</f>
        <v>68.31870314602422</v>
      </c>
      <c r="D11" s="65"/>
      <c r="E11" s="78" t="s">
        <v>385</v>
      </c>
      <c r="F11" s="97">
        <v>373</v>
      </c>
      <c r="G11" s="105">
        <f t="shared" si="0"/>
        <v>2.6358561232421738</v>
      </c>
    </row>
    <row r="12" spans="1:7" ht="12.75">
      <c r="A12" s="82" t="s">
        <v>386</v>
      </c>
      <c r="B12" s="97">
        <v>20410</v>
      </c>
      <c r="C12" s="105">
        <f>(B12/$B$9)*100</f>
        <v>65.38732619978215</v>
      </c>
      <c r="D12" s="65"/>
      <c r="E12" s="78" t="s">
        <v>387</v>
      </c>
      <c r="F12" s="97">
        <v>933</v>
      </c>
      <c r="G12" s="105">
        <f t="shared" si="0"/>
        <v>6.59317362730549</v>
      </c>
    </row>
    <row r="13" spans="1:7" ht="12.75">
      <c r="A13" s="82" t="s">
        <v>388</v>
      </c>
      <c r="B13" s="97">
        <v>915</v>
      </c>
      <c r="C13" s="105">
        <f>(B13/$B$9)*100</f>
        <v>2.931376946242071</v>
      </c>
      <c r="D13" s="65"/>
      <c r="E13" s="78" t="s">
        <v>389</v>
      </c>
      <c r="F13" s="97">
        <v>1029</v>
      </c>
      <c r="G13" s="105">
        <f t="shared" si="0"/>
        <v>7.271570913716345</v>
      </c>
    </row>
    <row r="14" spans="1:7" ht="12.75">
      <c r="A14" s="82" t="s">
        <v>390</v>
      </c>
      <c r="B14" s="109">
        <v>4.3</v>
      </c>
      <c r="C14" s="112" t="s">
        <v>261</v>
      </c>
      <c r="D14" s="65"/>
      <c r="E14" s="78" t="s">
        <v>391</v>
      </c>
      <c r="F14" s="97">
        <v>2099</v>
      </c>
      <c r="G14" s="105">
        <f t="shared" si="0"/>
        <v>14.832874001837325</v>
      </c>
    </row>
    <row r="15" spans="1:7" ht="12.75">
      <c r="A15" s="82" t="s">
        <v>392</v>
      </c>
      <c r="B15" s="109">
        <v>72</v>
      </c>
      <c r="C15" s="105">
        <f t="shared" si="1"/>
        <v>0.23066572691740886</v>
      </c>
      <c r="D15" s="65"/>
      <c r="E15" s="78" t="s">
        <v>393</v>
      </c>
      <c r="F15" s="97">
        <v>3263</v>
      </c>
      <c r="G15" s="105">
        <f t="shared" si="0"/>
        <v>23.058441099568935</v>
      </c>
    </row>
    <row r="16" spans="1:7" ht="12.75">
      <c r="A16" s="82" t="s">
        <v>67</v>
      </c>
      <c r="B16" s="97">
        <v>9817</v>
      </c>
      <c r="C16" s="105">
        <f t="shared" si="1"/>
        <v>31.450631127058372</v>
      </c>
      <c r="D16" s="65"/>
      <c r="E16" s="78" t="s">
        <v>68</v>
      </c>
      <c r="F16" s="97">
        <v>2765</v>
      </c>
      <c r="G16" s="105">
        <f t="shared" si="0"/>
        <v>19.53925517631263</v>
      </c>
    </row>
    <row r="17" spans="1:7" ht="12.75">
      <c r="A17" s="82"/>
      <c r="B17" s="97" t="s">
        <v>250</v>
      </c>
      <c r="C17" s="105" t="s">
        <v>250</v>
      </c>
      <c r="D17" s="65"/>
      <c r="E17" s="78" t="s">
        <v>69</v>
      </c>
      <c r="F17" s="97">
        <v>2319</v>
      </c>
      <c r="G17" s="105">
        <f t="shared" si="0"/>
        <v>16.3875344498622</v>
      </c>
    </row>
    <row r="18" spans="1:7" ht="12.75">
      <c r="A18" s="77" t="s">
        <v>70</v>
      </c>
      <c r="B18" s="80">
        <v>16333</v>
      </c>
      <c r="C18" s="81">
        <f>(B18/$B$18)*100</f>
        <v>100</v>
      </c>
      <c r="D18" s="65"/>
      <c r="E18" s="78" t="s">
        <v>170</v>
      </c>
      <c r="F18" s="97">
        <v>519</v>
      </c>
      <c r="G18" s="105">
        <f t="shared" si="0"/>
        <v>3.667585329658681</v>
      </c>
    </row>
    <row r="19" spans="1:9" ht="12.75">
      <c r="A19" s="82" t="s">
        <v>382</v>
      </c>
      <c r="B19" s="97">
        <v>9615</v>
      </c>
      <c r="C19" s="105">
        <f>(B19/$B$18)*100</f>
        <v>58.86854833772118</v>
      </c>
      <c r="D19" s="65"/>
      <c r="E19" s="78" t="s">
        <v>169</v>
      </c>
      <c r="F19" s="98">
        <v>205</v>
      </c>
      <c r="G19" s="105">
        <f t="shared" si="0"/>
        <v>1.4486608720231786</v>
      </c>
      <c r="I19" s="117"/>
    </row>
    <row r="20" spans="1:7" ht="12.75">
      <c r="A20" s="82" t="s">
        <v>384</v>
      </c>
      <c r="B20" s="97">
        <v>9599</v>
      </c>
      <c r="C20" s="105">
        <f>(B20/$B$18)*100</f>
        <v>58.770587154839895</v>
      </c>
      <c r="D20" s="65"/>
      <c r="E20" s="78" t="s">
        <v>71</v>
      </c>
      <c r="F20" s="97">
        <v>65218</v>
      </c>
      <c r="G20" s="112" t="s">
        <v>261</v>
      </c>
    </row>
    <row r="21" spans="1:7" ht="12.75">
      <c r="A21" s="82" t="s">
        <v>386</v>
      </c>
      <c r="B21" s="97">
        <v>9223</v>
      </c>
      <c r="C21" s="105">
        <f>(B21/$B$18)*100</f>
        <v>56.468499357129744</v>
      </c>
      <c r="D21" s="65"/>
      <c r="E21" s="78"/>
      <c r="F21" s="97" t="s">
        <v>250</v>
      </c>
      <c r="G21" s="105" t="s">
        <v>250</v>
      </c>
    </row>
    <row r="22" spans="1:7" ht="12.75">
      <c r="A22" s="82"/>
      <c r="B22" s="97" t="s">
        <v>250</v>
      </c>
      <c r="C22" s="105" t="s">
        <v>250</v>
      </c>
      <c r="D22" s="65"/>
      <c r="E22" s="78" t="s">
        <v>72</v>
      </c>
      <c r="F22" s="97">
        <v>12328</v>
      </c>
      <c r="G22" s="105">
        <f>(F22/$F$9)*100</f>
        <v>87.11751819659388</v>
      </c>
    </row>
    <row r="23" spans="1:7" ht="12.75">
      <c r="A23" s="77" t="s">
        <v>73</v>
      </c>
      <c r="B23" s="80">
        <v>4411</v>
      </c>
      <c r="C23" s="81">
        <f>(B23/$B$23)*100</f>
        <v>100</v>
      </c>
      <c r="D23" s="65"/>
      <c r="E23" s="78" t="s">
        <v>74</v>
      </c>
      <c r="F23" s="97">
        <v>72411</v>
      </c>
      <c r="G23" s="112" t="s">
        <v>261</v>
      </c>
    </row>
    <row r="24" spans="1:7" ht="12.75">
      <c r="A24" s="82" t="s">
        <v>75</v>
      </c>
      <c r="B24" s="97">
        <v>2131</v>
      </c>
      <c r="C24" s="105">
        <f>(B24/$B$23)*100</f>
        <v>48.31104058036726</v>
      </c>
      <c r="D24" s="65"/>
      <c r="E24" s="78" t="s">
        <v>76</v>
      </c>
      <c r="F24" s="97">
        <v>3181</v>
      </c>
      <c r="G24" s="105">
        <f>(F24/$F$9)*100</f>
        <v>22.478976750759664</v>
      </c>
    </row>
    <row r="25" spans="1:7" ht="12.75">
      <c r="A25" s="82"/>
      <c r="B25" s="97" t="s">
        <v>250</v>
      </c>
      <c r="C25" s="105" t="s">
        <v>250</v>
      </c>
      <c r="D25" s="65"/>
      <c r="E25" s="78" t="s">
        <v>77</v>
      </c>
      <c r="F25" s="97">
        <v>11838</v>
      </c>
      <c r="G25" s="112" t="s">
        <v>261</v>
      </c>
    </row>
    <row r="26" spans="1:7" ht="12.75">
      <c r="A26" s="77" t="s">
        <v>83</v>
      </c>
      <c r="B26" s="97" t="s">
        <v>250</v>
      </c>
      <c r="C26" s="105" t="s">
        <v>250</v>
      </c>
      <c r="D26" s="65"/>
      <c r="E26" s="78" t="s">
        <v>110</v>
      </c>
      <c r="F26" s="98">
        <v>367</v>
      </c>
      <c r="G26" s="105">
        <f>(F26/$F$9)*100</f>
        <v>2.5934562928414953</v>
      </c>
    </row>
    <row r="27" spans="1:7" ht="12.75">
      <c r="A27" s="77" t="s">
        <v>85</v>
      </c>
      <c r="B27" s="80">
        <v>20068</v>
      </c>
      <c r="C27" s="81">
        <f>(B27/$B$27)*100</f>
        <v>100</v>
      </c>
      <c r="D27" s="65"/>
      <c r="E27" s="78" t="s">
        <v>78</v>
      </c>
      <c r="F27" s="98">
        <v>7148</v>
      </c>
      <c r="G27" s="112" t="s">
        <v>261</v>
      </c>
    </row>
    <row r="28" spans="1:7" ht="12.75">
      <c r="A28" s="82" t="s">
        <v>86</v>
      </c>
      <c r="B28" s="97">
        <v>16905</v>
      </c>
      <c r="C28" s="105">
        <f aca="true" t="shared" si="2" ref="C28:C33">(B28/$B$27)*100</f>
        <v>84.23858879808651</v>
      </c>
      <c r="D28" s="65"/>
      <c r="E28" s="78" t="s">
        <v>79</v>
      </c>
      <c r="F28" s="97">
        <v>193</v>
      </c>
      <c r="G28" s="105">
        <f>(F28/$F$9)*100</f>
        <v>1.3638612112218218</v>
      </c>
    </row>
    <row r="29" spans="1:7" ht="12.75">
      <c r="A29" s="82" t="s">
        <v>87</v>
      </c>
      <c r="B29" s="97">
        <v>1901</v>
      </c>
      <c r="C29" s="105">
        <f t="shared" si="2"/>
        <v>9.472792505481364</v>
      </c>
      <c r="D29" s="65"/>
      <c r="E29" s="78" t="s">
        <v>80</v>
      </c>
      <c r="F29" s="97">
        <v>3932</v>
      </c>
      <c r="G29" s="112" t="s">
        <v>261</v>
      </c>
    </row>
    <row r="30" spans="1:7" ht="12.75">
      <c r="A30" s="82" t="s">
        <v>88</v>
      </c>
      <c r="B30" s="97">
        <v>478</v>
      </c>
      <c r="C30" s="105">
        <f t="shared" si="2"/>
        <v>2.381901534781742</v>
      </c>
      <c r="D30" s="65"/>
      <c r="E30" s="78" t="s">
        <v>81</v>
      </c>
      <c r="F30" s="97">
        <v>2097</v>
      </c>
      <c r="G30" s="105">
        <f>(F30/$F$9)*100</f>
        <v>14.818740725037099</v>
      </c>
    </row>
    <row r="31" spans="1:7" ht="12.75">
      <c r="A31" s="82" t="s">
        <v>115</v>
      </c>
      <c r="B31" s="97">
        <v>178</v>
      </c>
      <c r="C31" s="105">
        <f t="shared" si="2"/>
        <v>0.8869842535379708</v>
      </c>
      <c r="D31" s="65"/>
      <c r="E31" s="78" t="s">
        <v>82</v>
      </c>
      <c r="F31" s="97">
        <v>15541</v>
      </c>
      <c r="G31" s="112" t="s">
        <v>261</v>
      </c>
    </row>
    <row r="32" spans="1:7" ht="12.75">
      <c r="A32" s="82" t="s">
        <v>89</v>
      </c>
      <c r="B32" s="97">
        <v>59</v>
      </c>
      <c r="C32" s="105">
        <f t="shared" si="2"/>
        <v>0.2940003986446083</v>
      </c>
      <c r="D32" s="65"/>
      <c r="E32" s="79"/>
      <c r="F32" s="97" t="s">
        <v>250</v>
      </c>
      <c r="G32" s="105" t="s">
        <v>250</v>
      </c>
    </row>
    <row r="33" spans="1:7" ht="12.75">
      <c r="A33" s="82" t="s">
        <v>90</v>
      </c>
      <c r="B33" s="97">
        <v>547</v>
      </c>
      <c r="C33" s="105">
        <f t="shared" si="2"/>
        <v>2.7257325094678095</v>
      </c>
      <c r="D33" s="65"/>
      <c r="E33" s="79" t="s">
        <v>84</v>
      </c>
      <c r="F33" s="80">
        <v>11284</v>
      </c>
      <c r="G33" s="81">
        <f>(F33/$F$33)*100</f>
        <v>100</v>
      </c>
    </row>
    <row r="34" spans="1:7" ht="12.75">
      <c r="A34" s="82" t="s">
        <v>91</v>
      </c>
      <c r="B34" s="120">
        <v>36.8</v>
      </c>
      <c r="C34" s="112" t="s">
        <v>261</v>
      </c>
      <c r="D34" s="65"/>
      <c r="E34" s="78" t="s">
        <v>383</v>
      </c>
      <c r="F34" s="97">
        <v>171</v>
      </c>
      <c r="G34" s="105">
        <f aca="true" t="shared" si="3" ref="G34:G43">(F34/$F$33)*100</f>
        <v>1.5154200638071607</v>
      </c>
    </row>
    <row r="35" spans="1:7" ht="12.75">
      <c r="A35" s="82"/>
      <c r="B35" s="97" t="s">
        <v>250</v>
      </c>
      <c r="C35" s="105" t="s">
        <v>250</v>
      </c>
      <c r="D35" s="65"/>
      <c r="E35" s="78" t="s">
        <v>385</v>
      </c>
      <c r="F35" s="97">
        <v>158</v>
      </c>
      <c r="G35" s="105">
        <f t="shared" si="3"/>
        <v>1.4002126905352712</v>
      </c>
    </row>
    <row r="36" spans="1:7" ht="12.75">
      <c r="A36" s="77" t="s">
        <v>92</v>
      </c>
      <c r="B36" s="97"/>
      <c r="C36" s="105" t="s">
        <v>250</v>
      </c>
      <c r="D36" s="65"/>
      <c r="E36" s="78" t="s">
        <v>387</v>
      </c>
      <c r="F36" s="97">
        <v>529</v>
      </c>
      <c r="G36" s="105">
        <f t="shared" si="3"/>
        <v>4.6880538816022685</v>
      </c>
    </row>
    <row r="37" spans="1:7" ht="12.75">
      <c r="A37" s="77" t="s">
        <v>94</v>
      </c>
      <c r="B37" s="80">
        <v>20410</v>
      </c>
      <c r="C37" s="81">
        <f>(B37/$B$37)*100</f>
        <v>100</v>
      </c>
      <c r="D37" s="65"/>
      <c r="E37" s="78" t="s">
        <v>389</v>
      </c>
      <c r="F37" s="97">
        <v>707</v>
      </c>
      <c r="G37" s="105">
        <f t="shared" si="3"/>
        <v>6.265508684863523</v>
      </c>
    </row>
    <row r="38" spans="1:7" ht="12.75">
      <c r="A38" s="77" t="s">
        <v>95</v>
      </c>
      <c r="B38" s="97" t="s">
        <v>250</v>
      </c>
      <c r="C38" s="105" t="s">
        <v>250</v>
      </c>
      <c r="D38" s="65"/>
      <c r="E38" s="78" t="s">
        <v>391</v>
      </c>
      <c r="F38" s="97">
        <v>1649</v>
      </c>
      <c r="G38" s="105">
        <f t="shared" si="3"/>
        <v>14.613612194257355</v>
      </c>
    </row>
    <row r="39" spans="1:7" ht="12.75">
      <c r="A39" s="82" t="s">
        <v>97</v>
      </c>
      <c r="B39" s="98">
        <v>7163</v>
      </c>
      <c r="C39" s="105">
        <f>(B39/$B$37)*100</f>
        <v>35.095541401273884</v>
      </c>
      <c r="D39" s="65"/>
      <c r="E39" s="78" t="s">
        <v>393</v>
      </c>
      <c r="F39" s="97">
        <v>2843</v>
      </c>
      <c r="G39" s="105">
        <f t="shared" si="3"/>
        <v>25.194966323998578</v>
      </c>
    </row>
    <row r="40" spans="1:7" ht="12.75">
      <c r="A40" s="82" t="s">
        <v>98</v>
      </c>
      <c r="B40" s="98">
        <v>2825</v>
      </c>
      <c r="C40" s="105">
        <f>(B40/$B$37)*100</f>
        <v>13.841254287114161</v>
      </c>
      <c r="D40" s="65"/>
      <c r="E40" s="78" t="s">
        <v>68</v>
      </c>
      <c r="F40" s="97">
        <v>2479</v>
      </c>
      <c r="G40" s="105">
        <f t="shared" si="3"/>
        <v>21.96915987238568</v>
      </c>
    </row>
    <row r="41" spans="1:7" ht="12.75">
      <c r="A41" s="82" t="s">
        <v>100</v>
      </c>
      <c r="B41" s="98">
        <v>5568</v>
      </c>
      <c r="C41" s="105">
        <f>(B41/$B$37)*100</f>
        <v>27.280744732974032</v>
      </c>
      <c r="D41" s="65"/>
      <c r="E41" s="78" t="s">
        <v>69</v>
      </c>
      <c r="F41" s="97">
        <v>2116</v>
      </c>
      <c r="G41" s="105">
        <f t="shared" si="3"/>
        <v>18.752215526409074</v>
      </c>
    </row>
    <row r="42" spans="1:7" ht="12.75">
      <c r="A42" s="82" t="s">
        <v>260</v>
      </c>
      <c r="B42" s="98">
        <v>26</v>
      </c>
      <c r="C42" s="105">
        <f>(B42/$B$37)*100</f>
        <v>0.12738853503184713</v>
      </c>
      <c r="D42" s="65"/>
      <c r="E42" s="78" t="s">
        <v>170</v>
      </c>
      <c r="F42" s="97">
        <v>468</v>
      </c>
      <c r="G42" s="105">
        <f t="shared" si="3"/>
        <v>4.147465437788019</v>
      </c>
    </row>
    <row r="43" spans="1:7" ht="12.75">
      <c r="A43" s="82" t="s">
        <v>290</v>
      </c>
      <c r="B43" s="97" t="s">
        <v>250</v>
      </c>
      <c r="C43" s="105" t="s">
        <v>250</v>
      </c>
      <c r="D43" s="65"/>
      <c r="E43" s="78" t="s">
        <v>169</v>
      </c>
      <c r="F43" s="98">
        <v>164</v>
      </c>
      <c r="G43" s="105">
        <f t="shared" si="3"/>
        <v>1.4533853243530663</v>
      </c>
    </row>
    <row r="44" spans="1:7" ht="12.75">
      <c r="A44" s="82" t="s">
        <v>291</v>
      </c>
      <c r="B44" s="98">
        <v>2508</v>
      </c>
      <c r="C44" s="105">
        <f>(B44/$B$37)*100</f>
        <v>12.288094071533562</v>
      </c>
      <c r="D44" s="65"/>
      <c r="E44" s="78" t="s">
        <v>93</v>
      </c>
      <c r="F44" s="97">
        <v>71045</v>
      </c>
      <c r="G44" s="112" t="s">
        <v>261</v>
      </c>
    </row>
    <row r="45" spans="1:7" ht="12.75">
      <c r="A45" s="82" t="s">
        <v>103</v>
      </c>
      <c r="B45" s="97" t="s">
        <v>250</v>
      </c>
      <c r="C45" s="105" t="s">
        <v>250</v>
      </c>
      <c r="D45" s="65"/>
      <c r="E45" s="78"/>
      <c r="F45" s="97" t="s">
        <v>250</v>
      </c>
      <c r="G45" s="105" t="s">
        <v>250</v>
      </c>
    </row>
    <row r="46" spans="1:7" ht="12.75">
      <c r="A46" s="82" t="s">
        <v>104</v>
      </c>
      <c r="B46" s="98">
        <v>2320</v>
      </c>
      <c r="C46" s="105">
        <f>(B46/$B$37)*100</f>
        <v>11.366976972072514</v>
      </c>
      <c r="D46" s="65"/>
      <c r="E46" s="78" t="s">
        <v>96</v>
      </c>
      <c r="F46" s="97">
        <v>23981</v>
      </c>
      <c r="G46" s="112" t="s">
        <v>261</v>
      </c>
    </row>
    <row r="47" spans="1:7" ht="12.75">
      <c r="A47" s="77"/>
      <c r="B47" s="97" t="s">
        <v>250</v>
      </c>
      <c r="C47" s="105" t="s">
        <v>250</v>
      </c>
      <c r="D47" s="65"/>
      <c r="E47" s="43" t="s">
        <v>99</v>
      </c>
      <c r="F47" s="97" t="s">
        <v>250</v>
      </c>
      <c r="G47" s="105" t="s">
        <v>250</v>
      </c>
    </row>
    <row r="48" spans="1:7" ht="12.75">
      <c r="A48" s="77" t="s">
        <v>107</v>
      </c>
      <c r="B48" s="97" t="s">
        <v>250</v>
      </c>
      <c r="C48" s="105" t="s">
        <v>250</v>
      </c>
      <c r="D48" s="65"/>
      <c r="E48" s="78" t="s">
        <v>101</v>
      </c>
      <c r="F48" s="98">
        <v>51276</v>
      </c>
      <c r="G48" s="112" t="s">
        <v>261</v>
      </c>
    </row>
    <row r="49" spans="1:7" ht="13.5" thickBot="1">
      <c r="A49" s="82" t="s">
        <v>292</v>
      </c>
      <c r="B49" s="98">
        <v>115</v>
      </c>
      <c r="C49" s="105">
        <f aca="true" t="shared" si="4" ref="C49:C55">(B49/$B$37)*100</f>
        <v>0.5634492895639392</v>
      </c>
      <c r="D49" s="87"/>
      <c r="E49" s="88" t="s">
        <v>102</v>
      </c>
      <c r="F49" s="113">
        <v>33882</v>
      </c>
      <c r="G49" s="114" t="s">
        <v>261</v>
      </c>
    </row>
    <row r="50" spans="1:7" ht="13.5" thickTop="1">
      <c r="A50" s="82" t="s">
        <v>116</v>
      </c>
      <c r="B50" s="98">
        <v>1707</v>
      </c>
      <c r="C50" s="105">
        <f t="shared" si="4"/>
        <v>8.363547280744733</v>
      </c>
      <c r="D50" s="65"/>
      <c r="E50" s="78"/>
      <c r="F50" s="86"/>
      <c r="G50" s="85"/>
    </row>
    <row r="51" spans="1:7" ht="12.75">
      <c r="A51" s="82" t="s">
        <v>117</v>
      </c>
      <c r="B51" s="98">
        <v>2192</v>
      </c>
      <c r="C51" s="105">
        <f t="shared" si="4"/>
        <v>10.739833414992649</v>
      </c>
      <c r="D51" s="65"/>
      <c r="E51" s="45"/>
      <c r="F51" s="46" t="s">
        <v>254</v>
      </c>
      <c r="G51" s="47" t="s">
        <v>255</v>
      </c>
    </row>
    <row r="52" spans="1:7" ht="12.75">
      <c r="A52" s="82" t="s">
        <v>119</v>
      </c>
      <c r="B52" s="98">
        <v>784</v>
      </c>
      <c r="C52" s="105">
        <f t="shared" si="4"/>
        <v>3.8412542871141597</v>
      </c>
      <c r="D52" s="65"/>
      <c r="E52" s="45"/>
      <c r="F52" s="46" t="s">
        <v>105</v>
      </c>
      <c r="G52" s="47" t="s">
        <v>105</v>
      </c>
    </row>
    <row r="53" spans="1:7" ht="12.75">
      <c r="A53" s="82" t="s">
        <v>121</v>
      </c>
      <c r="B53" s="98">
        <v>2602</v>
      </c>
      <c r="C53" s="105">
        <f t="shared" si="4"/>
        <v>12.748652621264087</v>
      </c>
      <c r="D53" s="65"/>
      <c r="E53" s="45"/>
      <c r="F53" s="46" t="s">
        <v>106</v>
      </c>
      <c r="G53" s="48" t="s">
        <v>106</v>
      </c>
    </row>
    <row r="54" spans="1:7" ht="12.75">
      <c r="A54" s="82" t="s">
        <v>370</v>
      </c>
      <c r="B54" s="98">
        <v>1484</v>
      </c>
      <c r="C54" s="105">
        <f t="shared" si="4"/>
        <v>7.27094561489466</v>
      </c>
      <c r="D54" s="67"/>
      <c r="E54" s="49" t="s">
        <v>253</v>
      </c>
      <c r="F54" s="50" t="s">
        <v>108</v>
      </c>
      <c r="G54" s="51" t="s">
        <v>108</v>
      </c>
    </row>
    <row r="55" spans="1:7" ht="12.75">
      <c r="A55" s="82" t="s">
        <v>111</v>
      </c>
      <c r="B55" s="98">
        <v>872</v>
      </c>
      <c r="C55" s="105">
        <f t="shared" si="4"/>
        <v>4.272415482606565</v>
      </c>
      <c r="D55" s="65"/>
      <c r="E55" s="78"/>
      <c r="F55" s="89"/>
      <c r="G55" s="84"/>
    </row>
    <row r="56" spans="1:8" ht="12.75">
      <c r="A56" s="82" t="s">
        <v>289</v>
      </c>
      <c r="B56" s="97" t="s">
        <v>250</v>
      </c>
      <c r="C56" s="105" t="s">
        <v>250</v>
      </c>
      <c r="D56" s="65"/>
      <c r="E56" s="79" t="s">
        <v>109</v>
      </c>
      <c r="F56" s="83"/>
      <c r="G56" s="84"/>
      <c r="H56" s="116" t="s">
        <v>395</v>
      </c>
    </row>
    <row r="57" spans="1:12" ht="12.75">
      <c r="A57" s="82" t="s">
        <v>372</v>
      </c>
      <c r="B57" s="98">
        <v>1543</v>
      </c>
      <c r="C57" s="105">
        <f>(B57/$B$37)*100</f>
        <v>7.560019598236159</v>
      </c>
      <c r="D57" s="65"/>
      <c r="E57" s="79" t="s">
        <v>84</v>
      </c>
      <c r="F57" s="80">
        <v>283</v>
      </c>
      <c r="G57" s="105">
        <f>(F57/L57)*100</f>
        <v>2.5079758950726694</v>
      </c>
      <c r="H57" s="79" t="s">
        <v>84</v>
      </c>
      <c r="L57" s="15">
        <v>11284</v>
      </c>
    </row>
    <row r="58" spans="1:12" ht="12.75">
      <c r="A58" s="82" t="s">
        <v>288</v>
      </c>
      <c r="B58" s="97" t="s">
        <v>250</v>
      </c>
      <c r="C58" s="105" t="s">
        <v>250</v>
      </c>
      <c r="D58" s="65"/>
      <c r="E58" s="78" t="s">
        <v>118</v>
      </c>
      <c r="F58" s="97">
        <v>211</v>
      </c>
      <c r="G58" s="105">
        <f>(F58/L58)*100</f>
        <v>3.187792717933222</v>
      </c>
      <c r="H58" s="78" t="s">
        <v>118</v>
      </c>
      <c r="L58" s="15">
        <v>6619</v>
      </c>
    </row>
    <row r="59" spans="1:12" ht="12.75">
      <c r="A59" s="82" t="s">
        <v>112</v>
      </c>
      <c r="B59" s="98">
        <v>1737</v>
      </c>
      <c r="C59" s="105">
        <f>(B59/$B$37)*100</f>
        <v>8.510534051935325</v>
      </c>
      <c r="D59" s="65"/>
      <c r="E59" s="78" t="s">
        <v>120</v>
      </c>
      <c r="F59" s="97">
        <v>119</v>
      </c>
      <c r="G59" s="105">
        <f>(F59/L59)*100</f>
        <v>4.357378249725375</v>
      </c>
      <c r="H59" s="78" t="s">
        <v>120</v>
      </c>
      <c r="L59" s="15">
        <v>2731</v>
      </c>
    </row>
    <row r="60" spans="1:7" ht="12.75">
      <c r="A60" s="82" t="s">
        <v>113</v>
      </c>
      <c r="B60" s="98">
        <v>3845</v>
      </c>
      <c r="C60" s="105">
        <f>(B60/$B$37)*100</f>
        <v>18.83880450759432</v>
      </c>
      <c r="D60" s="65"/>
      <c r="E60" s="79"/>
      <c r="F60" s="97" t="s">
        <v>250</v>
      </c>
      <c r="G60" s="105" t="s">
        <v>250</v>
      </c>
    </row>
    <row r="61" spans="1:13" ht="12.75">
      <c r="A61" s="82" t="s">
        <v>373</v>
      </c>
      <c r="B61" s="97" t="s">
        <v>250</v>
      </c>
      <c r="C61" s="105" t="s">
        <v>250</v>
      </c>
      <c r="D61" s="65"/>
      <c r="E61" s="79" t="s">
        <v>122</v>
      </c>
      <c r="F61" s="97" t="s">
        <v>250</v>
      </c>
      <c r="G61" s="105" t="s">
        <v>250</v>
      </c>
      <c r="M61" s="15" t="s">
        <v>250</v>
      </c>
    </row>
    <row r="62" spans="1:12" ht="12.75">
      <c r="A62" s="82" t="s">
        <v>374</v>
      </c>
      <c r="B62" s="98">
        <v>1357</v>
      </c>
      <c r="C62" s="105">
        <f>(B62/$B$37)*100</f>
        <v>6.648701616854483</v>
      </c>
      <c r="D62" s="65"/>
      <c r="E62" s="79" t="s">
        <v>123</v>
      </c>
      <c r="F62" s="80">
        <v>105</v>
      </c>
      <c r="G62" s="105">
        <f>(F62/L62)*100</f>
        <v>9.146341463414634</v>
      </c>
      <c r="H62" s="79" t="s">
        <v>394</v>
      </c>
      <c r="L62" s="15">
        <v>1148</v>
      </c>
    </row>
    <row r="63" spans="1:12" ht="12.75">
      <c r="A63" s="61" t="s">
        <v>293</v>
      </c>
      <c r="B63" s="98">
        <v>1024</v>
      </c>
      <c r="C63" s="105">
        <f>(B63/$B$37)*100</f>
        <v>5.017148456638902</v>
      </c>
      <c r="D63" s="65"/>
      <c r="E63" s="78" t="s">
        <v>118</v>
      </c>
      <c r="F63" s="97">
        <v>92</v>
      </c>
      <c r="G63" s="105">
        <f>(F63/L63)*100</f>
        <v>14.488188976377952</v>
      </c>
      <c r="H63" s="78" t="s">
        <v>118</v>
      </c>
      <c r="L63" s="15">
        <v>635</v>
      </c>
    </row>
    <row r="64" spans="1:12" ht="12.75">
      <c r="A64" s="82" t="s">
        <v>114</v>
      </c>
      <c r="B64" s="98">
        <v>1148</v>
      </c>
      <c r="C64" s="105">
        <f>(B64/$B$37)*100</f>
        <v>5.62469377756002</v>
      </c>
      <c r="D64" s="65"/>
      <c r="E64" s="78" t="s">
        <v>120</v>
      </c>
      <c r="F64" s="97">
        <v>59</v>
      </c>
      <c r="G64" s="105">
        <f>(F64/L64)*100</f>
        <v>29.949238578680205</v>
      </c>
      <c r="H64" s="78" t="s">
        <v>120</v>
      </c>
      <c r="L64" s="15">
        <v>197</v>
      </c>
    </row>
    <row r="65" spans="1:8" ht="12.75">
      <c r="A65" s="82"/>
      <c r="B65" s="97" t="s">
        <v>250</v>
      </c>
      <c r="C65" s="105" t="s">
        <v>250</v>
      </c>
      <c r="D65" s="65"/>
      <c r="E65" s="79"/>
      <c r="F65" s="97" t="s">
        <v>250</v>
      </c>
      <c r="G65" s="105" t="s">
        <v>250</v>
      </c>
      <c r="H65" s="79"/>
    </row>
    <row r="66" spans="1:12" ht="12.75">
      <c r="A66" s="77" t="s">
        <v>125</v>
      </c>
      <c r="B66" s="97" t="s">
        <v>250</v>
      </c>
      <c r="C66" s="105" t="s">
        <v>250</v>
      </c>
      <c r="D66" s="65"/>
      <c r="E66" s="79" t="s">
        <v>124</v>
      </c>
      <c r="F66" s="80">
        <v>1573</v>
      </c>
      <c r="G66" s="105">
        <f aca="true" t="shared" si="5" ref="G66:G71">(F66/L66)*100</f>
        <v>3.716567432189774</v>
      </c>
      <c r="H66" s="79" t="s">
        <v>124</v>
      </c>
      <c r="L66" s="15">
        <v>42324</v>
      </c>
    </row>
    <row r="67" spans="1:12" ht="12.75">
      <c r="A67" s="82" t="s">
        <v>126</v>
      </c>
      <c r="B67" s="97">
        <v>16460</v>
      </c>
      <c r="C67" s="105">
        <f>(B67/$B$37)*100</f>
        <v>80.6467417932386</v>
      </c>
      <c r="D67" s="65"/>
      <c r="E67" s="78" t="s">
        <v>262</v>
      </c>
      <c r="F67" s="97">
        <v>1146</v>
      </c>
      <c r="G67" s="105">
        <f t="shared" si="5"/>
        <v>3.8502889396586477</v>
      </c>
      <c r="H67" s="78" t="s">
        <v>262</v>
      </c>
      <c r="L67" s="15">
        <v>29764</v>
      </c>
    </row>
    <row r="68" spans="1:12" ht="12.75">
      <c r="A68" s="82" t="s">
        <v>128</v>
      </c>
      <c r="B68" s="97">
        <v>2975</v>
      </c>
      <c r="C68" s="105">
        <f>(B68/$B$37)*100</f>
        <v>14.576188143067123</v>
      </c>
      <c r="D68" s="65"/>
      <c r="E68" s="78" t="s">
        <v>127</v>
      </c>
      <c r="F68" s="97">
        <v>227</v>
      </c>
      <c r="G68" s="105">
        <f t="shared" si="5"/>
        <v>6.25</v>
      </c>
      <c r="H68" s="78" t="s">
        <v>127</v>
      </c>
      <c r="L68" s="15">
        <v>3632</v>
      </c>
    </row>
    <row r="69" spans="1:12" ht="12.75">
      <c r="A69" s="82" t="s">
        <v>375</v>
      </c>
      <c r="B69" s="97" t="s">
        <v>250</v>
      </c>
      <c r="C69" s="105" t="s">
        <v>250</v>
      </c>
      <c r="D69" s="65"/>
      <c r="E69" s="78" t="s">
        <v>129</v>
      </c>
      <c r="F69" s="97">
        <v>406</v>
      </c>
      <c r="G69" s="105">
        <f t="shared" si="5"/>
        <v>3.237897758991945</v>
      </c>
      <c r="H69" s="78" t="s">
        <v>129</v>
      </c>
      <c r="L69" s="15">
        <v>12539</v>
      </c>
    </row>
    <row r="70" spans="1:12" ht="12.75">
      <c r="A70" s="82" t="s">
        <v>376</v>
      </c>
      <c r="B70" s="97">
        <v>915</v>
      </c>
      <c r="C70" s="105">
        <f>(B70/$B$37)*100</f>
        <v>4.483096521313082</v>
      </c>
      <c r="D70" s="65"/>
      <c r="E70" s="78" t="s">
        <v>130</v>
      </c>
      <c r="F70" s="97">
        <v>237</v>
      </c>
      <c r="G70" s="105">
        <f t="shared" si="5"/>
        <v>2.6602312268492536</v>
      </c>
      <c r="H70" s="78" t="s">
        <v>130</v>
      </c>
      <c r="L70" s="15">
        <v>8909</v>
      </c>
    </row>
    <row r="71" spans="1:12" ht="13.5" thickBot="1">
      <c r="A71" s="90" t="s">
        <v>371</v>
      </c>
      <c r="B71" s="110">
        <v>60</v>
      </c>
      <c r="C71" s="111">
        <f>(B71/$B$37)*100</f>
        <v>0.29397354238118567</v>
      </c>
      <c r="D71" s="91"/>
      <c r="E71" s="92" t="s">
        <v>131</v>
      </c>
      <c r="F71" s="110">
        <v>703</v>
      </c>
      <c r="G71" s="118">
        <f t="shared" si="5"/>
        <v>16.899038461538463</v>
      </c>
      <c r="H71" s="92" t="s">
        <v>131</v>
      </c>
      <c r="L71" s="15">
        <v>4160</v>
      </c>
    </row>
    <row r="72" ht="13.5" thickTop="1"/>
    <row r="73" ht="12.75">
      <c r="A73" s="15" t="s">
        <v>294</v>
      </c>
    </row>
    <row r="75" ht="12.75">
      <c r="A75" s="15" t="s">
        <v>295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132</v>
      </c>
      <c r="B1" s="17"/>
      <c r="C1" s="17"/>
      <c r="D1" s="2"/>
      <c r="E1" s="17"/>
    </row>
    <row r="2" spans="1:5" ht="12.75">
      <c r="A2" t="s">
        <v>396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267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253</v>
      </c>
      <c r="B6" s="24" t="s">
        <v>254</v>
      </c>
      <c r="C6" s="12" t="s">
        <v>255</v>
      </c>
      <c r="D6" s="52"/>
      <c r="E6" s="13" t="s">
        <v>253</v>
      </c>
      <c r="F6" s="24" t="s">
        <v>254</v>
      </c>
      <c r="G6" s="27" t="s">
        <v>255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133</v>
      </c>
      <c r="B8" s="93">
        <v>14638</v>
      </c>
      <c r="C8" s="94">
        <f>(B8/$B$8)*100</f>
        <v>100</v>
      </c>
      <c r="E8" s="42" t="s">
        <v>134</v>
      </c>
      <c r="F8" s="93" t="s">
        <v>250</v>
      </c>
      <c r="G8" s="94" t="s">
        <v>250</v>
      </c>
    </row>
    <row r="9" spans="1:9" ht="12.75">
      <c r="A9" s="29" t="s">
        <v>135</v>
      </c>
      <c r="B9" s="97" t="s">
        <v>250</v>
      </c>
      <c r="C9" s="105" t="s">
        <v>250</v>
      </c>
      <c r="E9" s="42" t="s">
        <v>136</v>
      </c>
      <c r="F9" s="80">
        <v>14174</v>
      </c>
      <c r="G9" s="81">
        <f>(F9/$F$9)*100</f>
        <v>100</v>
      </c>
      <c r="I9" s="53"/>
    </row>
    <row r="10" spans="1:7" ht="12.75">
      <c r="A10" s="36" t="s">
        <v>137</v>
      </c>
      <c r="B10" s="97">
        <v>10997</v>
      </c>
      <c r="C10" s="105">
        <f aca="true" t="shared" si="0" ref="C10:C18">(B10/$B$8)*100</f>
        <v>75.12638338570842</v>
      </c>
      <c r="E10" s="32" t="s">
        <v>138</v>
      </c>
      <c r="F10" s="97">
        <v>13926</v>
      </c>
      <c r="G10" s="105">
        <f>(F10/$F$9)*100</f>
        <v>98.25031748271483</v>
      </c>
    </row>
    <row r="11" spans="1:7" ht="12.75">
      <c r="A11" s="36" t="s">
        <v>139</v>
      </c>
      <c r="B11" s="97">
        <v>1023</v>
      </c>
      <c r="C11" s="105">
        <f t="shared" si="0"/>
        <v>6.988659652958054</v>
      </c>
      <c r="E11" s="32" t="s">
        <v>140</v>
      </c>
      <c r="F11" s="97">
        <v>221</v>
      </c>
      <c r="G11" s="105">
        <f>(F11/$F$9)*100</f>
        <v>1.5591928883871877</v>
      </c>
    </row>
    <row r="12" spans="1:7" ht="12.75">
      <c r="A12" s="36" t="s">
        <v>141</v>
      </c>
      <c r="B12" s="97">
        <v>131</v>
      </c>
      <c r="C12" s="105">
        <f t="shared" si="0"/>
        <v>0.8949310015029376</v>
      </c>
      <c r="E12" s="32" t="s">
        <v>142</v>
      </c>
      <c r="F12" s="97">
        <v>27</v>
      </c>
      <c r="G12" s="105">
        <f>(F12/$F$9)*100</f>
        <v>0.1904896288979822</v>
      </c>
    </row>
    <row r="13" spans="1:7" ht="12.75">
      <c r="A13" s="36" t="s">
        <v>143</v>
      </c>
      <c r="B13" s="97">
        <v>452</v>
      </c>
      <c r="C13" s="105">
        <f t="shared" si="0"/>
        <v>3.0878535319032654</v>
      </c>
      <c r="E13" s="1"/>
      <c r="F13" s="97" t="s">
        <v>250</v>
      </c>
      <c r="G13" s="105" t="s">
        <v>250</v>
      </c>
    </row>
    <row r="14" spans="1:7" ht="12.75">
      <c r="A14" s="36" t="s">
        <v>144</v>
      </c>
      <c r="B14" s="97">
        <v>320</v>
      </c>
      <c r="C14" s="105">
        <f t="shared" si="0"/>
        <v>2.18609099603771</v>
      </c>
      <c r="E14" s="42" t="s">
        <v>145</v>
      </c>
      <c r="F14" s="80">
        <v>10865</v>
      </c>
      <c r="G14" s="81">
        <f>(F14/$F$14)*100</f>
        <v>100</v>
      </c>
    </row>
    <row r="15" spans="1:7" ht="12.75">
      <c r="A15" s="36" t="s">
        <v>146</v>
      </c>
      <c r="B15" s="97">
        <v>316</v>
      </c>
      <c r="C15" s="105">
        <f t="shared" si="0"/>
        <v>2.1587648585872388</v>
      </c>
      <c r="E15" s="42" t="s">
        <v>147</v>
      </c>
      <c r="F15" s="97" t="s">
        <v>250</v>
      </c>
      <c r="G15" s="105" t="s">
        <v>250</v>
      </c>
    </row>
    <row r="16" spans="1:7" ht="12.75">
      <c r="A16" s="36" t="s">
        <v>148</v>
      </c>
      <c r="B16" s="97">
        <v>218</v>
      </c>
      <c r="C16" s="105">
        <f t="shared" si="0"/>
        <v>1.48927449105069</v>
      </c>
      <c r="E16" s="1" t="s">
        <v>149</v>
      </c>
      <c r="F16" s="97">
        <v>60</v>
      </c>
      <c r="G16" s="105">
        <f>(F16/$F$14)*100</f>
        <v>0.5522319374137138</v>
      </c>
    </row>
    <row r="17" spans="1:7" ht="12.75">
      <c r="A17" s="36" t="s">
        <v>150</v>
      </c>
      <c r="B17" s="97">
        <v>1181</v>
      </c>
      <c r="C17" s="105">
        <f t="shared" si="0"/>
        <v>8.068042082251674</v>
      </c>
      <c r="E17" s="1" t="s">
        <v>151</v>
      </c>
      <c r="F17" s="97">
        <v>949</v>
      </c>
      <c r="G17" s="105">
        <f aca="true" t="shared" si="1" ref="G17:G23">(F17/$F$14)*100</f>
        <v>8.73446847676024</v>
      </c>
    </row>
    <row r="18" spans="1:7" ht="12.75">
      <c r="A18" s="36" t="s">
        <v>152</v>
      </c>
      <c r="B18" s="97">
        <v>0</v>
      </c>
      <c r="C18" s="105">
        <f t="shared" si="0"/>
        <v>0</v>
      </c>
      <c r="E18" s="1" t="s">
        <v>69</v>
      </c>
      <c r="F18" s="97">
        <v>3970</v>
      </c>
      <c r="G18" s="105">
        <f t="shared" si="1"/>
        <v>36.53934652554073</v>
      </c>
    </row>
    <row r="19" spans="1:7" ht="12.75">
      <c r="A19" s="29"/>
      <c r="B19" s="97" t="s">
        <v>250</v>
      </c>
      <c r="C19" s="105" t="s">
        <v>250</v>
      </c>
      <c r="E19" s="1" t="s">
        <v>153</v>
      </c>
      <c r="F19" s="97">
        <v>3009</v>
      </c>
      <c r="G19" s="105">
        <f t="shared" si="1"/>
        <v>27.69443166129775</v>
      </c>
    </row>
    <row r="20" spans="1:7" ht="12.75">
      <c r="A20" s="29" t="s">
        <v>154</v>
      </c>
      <c r="B20" s="97"/>
      <c r="C20" s="105" t="s">
        <v>250</v>
      </c>
      <c r="E20" s="1" t="s">
        <v>155</v>
      </c>
      <c r="F20" s="97">
        <v>2442</v>
      </c>
      <c r="G20" s="105">
        <f t="shared" si="1"/>
        <v>22.47583985273815</v>
      </c>
    </row>
    <row r="21" spans="1:7" ht="12.75">
      <c r="A21" s="36" t="s">
        <v>156</v>
      </c>
      <c r="B21" s="98">
        <v>574</v>
      </c>
      <c r="C21" s="105">
        <f aca="true" t="shared" si="2" ref="C21:C28">(B21/$B$8)*100</f>
        <v>3.9213007241426423</v>
      </c>
      <c r="E21" s="1" t="s">
        <v>157</v>
      </c>
      <c r="F21" s="97">
        <v>396</v>
      </c>
      <c r="G21" s="105">
        <f t="shared" si="1"/>
        <v>3.6447307869305106</v>
      </c>
    </row>
    <row r="22" spans="1:7" ht="12.75">
      <c r="A22" s="36" t="s">
        <v>158</v>
      </c>
      <c r="B22" s="98">
        <v>1826</v>
      </c>
      <c r="C22" s="105">
        <f t="shared" si="2"/>
        <v>12.474381746140182</v>
      </c>
      <c r="E22" s="1" t="s">
        <v>159</v>
      </c>
      <c r="F22" s="97">
        <v>17</v>
      </c>
      <c r="G22" s="105">
        <f t="shared" si="1"/>
        <v>0.15646571560055225</v>
      </c>
    </row>
    <row r="23" spans="1:7" ht="12.75">
      <c r="A23" s="36" t="s">
        <v>160</v>
      </c>
      <c r="B23" s="98">
        <v>1305</v>
      </c>
      <c r="C23" s="105">
        <f t="shared" si="2"/>
        <v>8.915152343216286</v>
      </c>
      <c r="E23" s="1" t="s">
        <v>161</v>
      </c>
      <c r="F23" s="98">
        <v>22</v>
      </c>
      <c r="G23" s="105">
        <f t="shared" si="1"/>
        <v>0.20248504371836168</v>
      </c>
    </row>
    <row r="24" spans="1:7" ht="12.75">
      <c r="A24" s="36" t="s">
        <v>162</v>
      </c>
      <c r="B24" s="97">
        <v>3534</v>
      </c>
      <c r="C24" s="105">
        <f t="shared" si="2"/>
        <v>24.14264243749146</v>
      </c>
      <c r="E24" s="1" t="s">
        <v>163</v>
      </c>
      <c r="F24" s="97">
        <v>156300</v>
      </c>
      <c r="G24" s="112" t="s">
        <v>261</v>
      </c>
    </row>
    <row r="25" spans="1:7" ht="12.75">
      <c r="A25" s="36" t="s">
        <v>164</v>
      </c>
      <c r="B25" s="97">
        <v>2824</v>
      </c>
      <c r="C25" s="105">
        <f t="shared" si="2"/>
        <v>19.29225304003279</v>
      </c>
      <c r="E25" s="32"/>
      <c r="F25" s="97" t="s">
        <v>250</v>
      </c>
      <c r="G25" s="105" t="s">
        <v>250</v>
      </c>
    </row>
    <row r="26" spans="1:7" ht="12.75">
      <c r="A26" s="36" t="s">
        <v>171</v>
      </c>
      <c r="B26" s="97">
        <v>3001</v>
      </c>
      <c r="C26" s="105">
        <f t="shared" si="2"/>
        <v>20.50143462221615</v>
      </c>
      <c r="E26" s="42" t="s">
        <v>172</v>
      </c>
      <c r="F26" s="97" t="s">
        <v>250</v>
      </c>
      <c r="G26" s="105" t="s">
        <v>250</v>
      </c>
    </row>
    <row r="27" spans="1:7" ht="12.75">
      <c r="A27" s="36" t="s">
        <v>173</v>
      </c>
      <c r="B27" s="97">
        <v>1268</v>
      </c>
      <c r="C27" s="105">
        <f t="shared" si="2"/>
        <v>8.662385571799426</v>
      </c>
      <c r="E27" s="42" t="s">
        <v>174</v>
      </c>
      <c r="F27" s="97" t="s">
        <v>250</v>
      </c>
      <c r="G27" s="105" t="s">
        <v>250</v>
      </c>
    </row>
    <row r="28" spans="1:7" ht="12.75">
      <c r="A28" s="36" t="s">
        <v>175</v>
      </c>
      <c r="B28" s="97">
        <v>306</v>
      </c>
      <c r="C28" s="105">
        <f t="shared" si="2"/>
        <v>2.0904495149610605</v>
      </c>
      <c r="E28" s="32" t="s">
        <v>176</v>
      </c>
      <c r="F28" s="97">
        <v>9026</v>
      </c>
      <c r="G28" s="105">
        <f aca="true" t="shared" si="3" ref="G28:G35">(F28/$F$14)*100</f>
        <v>83.07409111826968</v>
      </c>
    </row>
    <row r="29" spans="1:7" ht="12.75">
      <c r="A29" s="36"/>
      <c r="B29" s="97" t="s">
        <v>250</v>
      </c>
      <c r="C29" s="105" t="s">
        <v>250</v>
      </c>
      <c r="E29" s="32" t="s">
        <v>177</v>
      </c>
      <c r="F29" s="97">
        <v>8</v>
      </c>
      <c r="G29" s="105">
        <f t="shared" si="3"/>
        <v>0.07363092498849517</v>
      </c>
    </row>
    <row r="30" spans="1:7" ht="12.75">
      <c r="A30" s="29" t="s">
        <v>178</v>
      </c>
      <c r="B30" s="97" t="s">
        <v>250</v>
      </c>
      <c r="C30" s="105" t="s">
        <v>250</v>
      </c>
      <c r="E30" s="32" t="s">
        <v>179</v>
      </c>
      <c r="F30" s="97">
        <v>15</v>
      </c>
      <c r="G30" s="105">
        <f t="shared" si="3"/>
        <v>0.13805798435342845</v>
      </c>
    </row>
    <row r="31" spans="1:7" ht="12.75">
      <c r="A31" s="36" t="s">
        <v>180</v>
      </c>
      <c r="B31" s="97">
        <v>18</v>
      </c>
      <c r="C31" s="105">
        <f aca="true" t="shared" si="4" ref="C31:C39">(B31/$B$8)*100</f>
        <v>0.12296761852712118</v>
      </c>
      <c r="E31" s="32" t="s">
        <v>181</v>
      </c>
      <c r="F31" s="97">
        <v>181</v>
      </c>
      <c r="G31" s="105">
        <f t="shared" si="3"/>
        <v>1.665899677864703</v>
      </c>
    </row>
    <row r="32" spans="1:7" ht="12.75">
      <c r="A32" s="36" t="s">
        <v>182</v>
      </c>
      <c r="B32" s="97">
        <v>143</v>
      </c>
      <c r="C32" s="105">
        <f t="shared" si="4"/>
        <v>0.9769094138543518</v>
      </c>
      <c r="E32" s="32" t="s">
        <v>183</v>
      </c>
      <c r="F32" s="97">
        <v>1015</v>
      </c>
      <c r="G32" s="105">
        <f t="shared" si="3"/>
        <v>9.341923607915325</v>
      </c>
    </row>
    <row r="33" spans="1:7" ht="12.75">
      <c r="A33" s="36" t="s">
        <v>184</v>
      </c>
      <c r="B33" s="97">
        <v>563</v>
      </c>
      <c r="C33" s="105">
        <f t="shared" si="4"/>
        <v>3.8461538461538463</v>
      </c>
      <c r="E33" s="32" t="s">
        <v>185</v>
      </c>
      <c r="F33" s="97">
        <v>3306</v>
      </c>
      <c r="G33" s="105">
        <f t="shared" si="3"/>
        <v>30.427979751495627</v>
      </c>
    </row>
    <row r="34" spans="1:7" ht="12.75">
      <c r="A34" s="36" t="s">
        <v>186</v>
      </c>
      <c r="B34" s="97">
        <v>1766</v>
      </c>
      <c r="C34" s="105">
        <f t="shared" si="4"/>
        <v>12.064489684383112</v>
      </c>
      <c r="E34" s="32" t="s">
        <v>187</v>
      </c>
      <c r="F34" s="97">
        <v>2933</v>
      </c>
      <c r="G34" s="105">
        <f t="shared" si="3"/>
        <v>26.994937873907045</v>
      </c>
    </row>
    <row r="35" spans="1:7" ht="12.75">
      <c r="A35" s="36" t="s">
        <v>188</v>
      </c>
      <c r="B35" s="97">
        <v>2145</v>
      </c>
      <c r="C35" s="105">
        <f t="shared" si="4"/>
        <v>14.653641207815276</v>
      </c>
      <c r="E35" s="32" t="s">
        <v>189</v>
      </c>
      <c r="F35" s="97">
        <v>1568</v>
      </c>
      <c r="G35" s="105">
        <f t="shared" si="3"/>
        <v>14.431661297745052</v>
      </c>
    </row>
    <row r="36" spans="1:7" ht="12.75">
      <c r="A36" s="36" t="s">
        <v>190</v>
      </c>
      <c r="B36" s="97">
        <v>2794</v>
      </c>
      <c r="C36" s="105">
        <f t="shared" si="4"/>
        <v>19.087307009154255</v>
      </c>
      <c r="E36" s="32" t="s">
        <v>191</v>
      </c>
      <c r="F36" s="97">
        <v>1498</v>
      </c>
      <c r="G36" s="112" t="s">
        <v>261</v>
      </c>
    </row>
    <row r="37" spans="1:7" ht="12.75">
      <c r="A37" s="36" t="s">
        <v>192</v>
      </c>
      <c r="B37" s="97">
        <v>2438</v>
      </c>
      <c r="C37" s="105">
        <f t="shared" si="4"/>
        <v>16.655280776062302</v>
      </c>
      <c r="E37" s="32" t="s">
        <v>193</v>
      </c>
      <c r="F37" s="97">
        <v>1839</v>
      </c>
      <c r="G37" s="105">
        <f>(F37/$F$14)*100</f>
        <v>16.925908881730326</v>
      </c>
    </row>
    <row r="38" spans="1:7" ht="12.75">
      <c r="A38" s="36" t="s">
        <v>194</v>
      </c>
      <c r="B38" s="97">
        <v>2794</v>
      </c>
      <c r="C38" s="105">
        <f t="shared" si="4"/>
        <v>19.087307009154255</v>
      </c>
      <c r="E38" s="32" t="s">
        <v>191</v>
      </c>
      <c r="F38" s="97">
        <v>529</v>
      </c>
      <c r="G38" s="112" t="s">
        <v>261</v>
      </c>
    </row>
    <row r="39" spans="1:7" ht="12.75">
      <c r="A39" s="36" t="s">
        <v>195</v>
      </c>
      <c r="B39" s="97">
        <v>1977</v>
      </c>
      <c r="C39" s="105">
        <f t="shared" si="4"/>
        <v>13.505943434895478</v>
      </c>
      <c r="E39" s="32"/>
      <c r="F39" s="97" t="s">
        <v>250</v>
      </c>
      <c r="G39" s="105" t="s">
        <v>250</v>
      </c>
    </row>
    <row r="40" spans="1:7" ht="12.75">
      <c r="A40" s="36" t="s">
        <v>196</v>
      </c>
      <c r="B40" s="108">
        <v>6.5</v>
      </c>
      <c r="C40" s="112" t="s">
        <v>261</v>
      </c>
      <c r="E40" s="42" t="s">
        <v>197</v>
      </c>
      <c r="F40" s="97" t="s">
        <v>250</v>
      </c>
      <c r="G40" s="105" t="s">
        <v>250</v>
      </c>
    </row>
    <row r="41" spans="1:7" ht="12.75">
      <c r="A41" s="36"/>
      <c r="B41" s="97" t="s">
        <v>250</v>
      </c>
      <c r="C41" s="105" t="s">
        <v>250</v>
      </c>
      <c r="E41" s="42" t="s">
        <v>204</v>
      </c>
      <c r="F41" s="97" t="s">
        <v>250</v>
      </c>
      <c r="G41" s="105" t="s">
        <v>250</v>
      </c>
    </row>
    <row r="42" spans="1:7" ht="12.75">
      <c r="A42" s="29" t="s">
        <v>205</v>
      </c>
      <c r="B42" s="80">
        <v>14174</v>
      </c>
      <c r="C42" s="81">
        <f>(B42/$B$42)*100</f>
        <v>100</v>
      </c>
      <c r="E42" s="42" t="s">
        <v>206</v>
      </c>
      <c r="F42" s="97" t="s">
        <v>250</v>
      </c>
      <c r="G42" s="105" t="s">
        <v>250</v>
      </c>
    </row>
    <row r="43" spans="1:7" ht="12.75">
      <c r="A43" s="29" t="s">
        <v>207</v>
      </c>
      <c r="B43" s="97" t="s">
        <v>250</v>
      </c>
      <c r="C43" s="105" t="s">
        <v>250</v>
      </c>
      <c r="E43" s="32" t="s">
        <v>208</v>
      </c>
      <c r="F43" s="97">
        <v>2275</v>
      </c>
      <c r="G43" s="105">
        <f aca="true" t="shared" si="5" ref="G43:G48">(F43/$F$14)*100</f>
        <v>20.938794293603312</v>
      </c>
    </row>
    <row r="44" spans="1:7" ht="12.75">
      <c r="A44" s="36" t="s">
        <v>209</v>
      </c>
      <c r="B44" s="98">
        <v>2104</v>
      </c>
      <c r="C44" s="105">
        <f aca="true" t="shared" si="6" ref="C44:C49">(B44/$B$42)*100</f>
        <v>14.844080711161281</v>
      </c>
      <c r="E44" s="32" t="s">
        <v>210</v>
      </c>
      <c r="F44" s="97">
        <v>1939</v>
      </c>
      <c r="G44" s="105">
        <f t="shared" si="5"/>
        <v>17.846295444086515</v>
      </c>
    </row>
    <row r="45" spans="1:7" ht="12.75">
      <c r="A45" s="36" t="s">
        <v>211</v>
      </c>
      <c r="B45" s="98">
        <v>4411</v>
      </c>
      <c r="C45" s="105">
        <f t="shared" si="6"/>
        <v>31.12036122477776</v>
      </c>
      <c r="E45" s="32" t="s">
        <v>212</v>
      </c>
      <c r="F45" s="97">
        <v>1947</v>
      </c>
      <c r="G45" s="105">
        <f t="shared" si="5"/>
        <v>17.91992636907501</v>
      </c>
    </row>
    <row r="46" spans="1:7" ht="12.75">
      <c r="A46" s="36" t="s">
        <v>213</v>
      </c>
      <c r="B46" s="98">
        <v>2520</v>
      </c>
      <c r="C46" s="105">
        <f t="shared" si="6"/>
        <v>17.77903203047834</v>
      </c>
      <c r="E46" s="32" t="s">
        <v>214</v>
      </c>
      <c r="F46" s="97">
        <v>1590</v>
      </c>
      <c r="G46" s="105">
        <f t="shared" si="5"/>
        <v>14.634146341463413</v>
      </c>
    </row>
    <row r="47" spans="1:7" ht="12.75">
      <c r="A47" s="36" t="s">
        <v>215</v>
      </c>
      <c r="B47" s="97">
        <v>3050</v>
      </c>
      <c r="C47" s="105">
        <f t="shared" si="6"/>
        <v>21.518272894031327</v>
      </c>
      <c r="E47" s="32" t="s">
        <v>216</v>
      </c>
      <c r="F47" s="97">
        <v>903</v>
      </c>
      <c r="G47" s="105">
        <f t="shared" si="5"/>
        <v>8.311090658076392</v>
      </c>
    </row>
    <row r="48" spans="1:7" ht="12.75">
      <c r="A48" s="36" t="s">
        <v>217</v>
      </c>
      <c r="B48" s="97">
        <v>1299</v>
      </c>
      <c r="C48" s="105">
        <f t="shared" si="6"/>
        <v>9.164667701425145</v>
      </c>
      <c r="E48" s="32" t="s">
        <v>218</v>
      </c>
      <c r="F48" s="97">
        <v>2169</v>
      </c>
      <c r="G48" s="105">
        <f t="shared" si="5"/>
        <v>19.96318453750575</v>
      </c>
    </row>
    <row r="49" spans="1:7" ht="12.75">
      <c r="A49" s="36" t="s">
        <v>219</v>
      </c>
      <c r="B49" s="97">
        <v>790</v>
      </c>
      <c r="C49" s="105">
        <f t="shared" si="6"/>
        <v>5.5735854381261465</v>
      </c>
      <c r="E49" s="32" t="s">
        <v>220</v>
      </c>
      <c r="F49" s="97">
        <v>42</v>
      </c>
      <c r="G49" s="105">
        <f>(F49/$F$14)*100</f>
        <v>0.3865623561895996</v>
      </c>
    </row>
    <row r="50" spans="1:7" ht="12.75">
      <c r="A50" s="36"/>
      <c r="B50" s="97" t="s">
        <v>250</v>
      </c>
      <c r="C50" s="105" t="s">
        <v>250</v>
      </c>
      <c r="E50" s="42"/>
      <c r="F50" s="97" t="s">
        <v>250</v>
      </c>
      <c r="G50" s="105" t="s">
        <v>250</v>
      </c>
    </row>
    <row r="51" spans="1:7" ht="12.75">
      <c r="A51" s="29" t="s">
        <v>221</v>
      </c>
      <c r="B51" s="97" t="s">
        <v>250</v>
      </c>
      <c r="C51" s="105" t="s">
        <v>250</v>
      </c>
      <c r="E51" s="42" t="s">
        <v>222</v>
      </c>
      <c r="F51" s="80">
        <v>1788</v>
      </c>
      <c r="G51" s="81">
        <f>(F51/F$51)*100</f>
        <v>100</v>
      </c>
    </row>
    <row r="52" spans="1:7" ht="12.75">
      <c r="A52" s="4" t="s">
        <v>223</v>
      </c>
      <c r="B52" s="97">
        <v>516</v>
      </c>
      <c r="C52" s="105">
        <f>(B52/$B$42)*100</f>
        <v>3.64046846338366</v>
      </c>
      <c r="E52" s="42" t="s">
        <v>224</v>
      </c>
      <c r="F52" s="97" t="s">
        <v>250</v>
      </c>
      <c r="G52" s="105" t="s">
        <v>250</v>
      </c>
    </row>
    <row r="53" spans="1:7" ht="12.75">
      <c r="A53" s="4" t="s">
        <v>225</v>
      </c>
      <c r="B53" s="97">
        <v>3494</v>
      </c>
      <c r="C53" s="105">
        <f>(B53/$B$42)*100</f>
        <v>24.650769013687032</v>
      </c>
      <c r="E53" s="32" t="s">
        <v>226</v>
      </c>
      <c r="F53" s="97">
        <v>26</v>
      </c>
      <c r="G53" s="105">
        <f>(F53/F$51)*100</f>
        <v>1.45413870246085</v>
      </c>
    </row>
    <row r="54" spans="1:7" ht="12.75">
      <c r="A54" s="4" t="s">
        <v>227</v>
      </c>
      <c r="B54" s="97">
        <v>7011</v>
      </c>
      <c r="C54" s="105">
        <f>(B54/$B$42)*100</f>
        <v>49.46380697050938</v>
      </c>
      <c r="E54" s="32" t="s">
        <v>228</v>
      </c>
      <c r="F54" s="97">
        <v>36</v>
      </c>
      <c r="G54" s="105">
        <f aca="true" t="shared" si="7" ref="G54:G60">(F54/F$51)*100</f>
        <v>2.013422818791946</v>
      </c>
    </row>
    <row r="55" spans="1:7" ht="12.75">
      <c r="A55" s="4" t="s">
        <v>229</v>
      </c>
      <c r="B55" s="97">
        <v>3153</v>
      </c>
      <c r="C55" s="105">
        <f>(B55/$B$42)*100</f>
        <v>22.244955552419924</v>
      </c>
      <c r="E55" s="32" t="s">
        <v>230</v>
      </c>
      <c r="F55" s="97">
        <v>87</v>
      </c>
      <c r="G55" s="105">
        <f t="shared" si="7"/>
        <v>4.865771812080537</v>
      </c>
    </row>
    <row r="56" spans="1:7" ht="12.75">
      <c r="A56" s="36"/>
      <c r="B56" s="97" t="s">
        <v>250</v>
      </c>
      <c r="C56" s="105" t="s">
        <v>250</v>
      </c>
      <c r="E56" s="32" t="s">
        <v>231</v>
      </c>
      <c r="F56" s="97">
        <v>412</v>
      </c>
      <c r="G56" s="105">
        <f t="shared" si="7"/>
        <v>23.042505592841163</v>
      </c>
    </row>
    <row r="57" spans="1:7" ht="12.75">
      <c r="A57" s="29" t="s">
        <v>232</v>
      </c>
      <c r="B57" s="97" t="s">
        <v>250</v>
      </c>
      <c r="C57" s="105" t="s">
        <v>250</v>
      </c>
      <c r="E57" s="32" t="s">
        <v>233</v>
      </c>
      <c r="F57" s="97">
        <v>628</v>
      </c>
      <c r="G57" s="105">
        <f t="shared" si="7"/>
        <v>35.123042505592835</v>
      </c>
    </row>
    <row r="58" spans="1:7" ht="12.75">
      <c r="A58" s="36" t="s">
        <v>234</v>
      </c>
      <c r="B58" s="97">
        <v>9029</v>
      </c>
      <c r="C58" s="105">
        <f aca="true" t="shared" si="8" ref="C58:C66">(B58/$B$42)*100</f>
        <v>63.70114293777339</v>
      </c>
      <c r="E58" s="32" t="s">
        <v>235</v>
      </c>
      <c r="F58" s="97">
        <v>511</v>
      </c>
      <c r="G58" s="105">
        <f t="shared" si="7"/>
        <v>28.579418344519013</v>
      </c>
    </row>
    <row r="59" spans="1:7" ht="12.75">
      <c r="A59" s="36" t="s">
        <v>236</v>
      </c>
      <c r="B59" s="97">
        <v>943</v>
      </c>
      <c r="C59" s="105">
        <f t="shared" si="8"/>
        <v>6.653026668548046</v>
      </c>
      <c r="E59" s="32" t="s">
        <v>237</v>
      </c>
      <c r="F59" s="98">
        <v>23</v>
      </c>
      <c r="G59" s="105">
        <f t="shared" si="7"/>
        <v>1.2863534675615211</v>
      </c>
    </row>
    <row r="60" spans="1:7" ht="12.75">
      <c r="A60" s="36" t="s">
        <v>238</v>
      </c>
      <c r="B60" s="97">
        <v>779</v>
      </c>
      <c r="C60" s="105">
        <f t="shared" si="8"/>
        <v>5.495978552278821</v>
      </c>
      <c r="E60" s="32" t="s">
        <v>239</v>
      </c>
      <c r="F60" s="97">
        <v>65</v>
      </c>
      <c r="G60" s="105">
        <f t="shared" si="7"/>
        <v>3.6353467561521255</v>
      </c>
    </row>
    <row r="61" spans="1:7" ht="12.75">
      <c r="A61" s="36" t="s">
        <v>240</v>
      </c>
      <c r="B61" s="97">
        <v>3243</v>
      </c>
      <c r="C61" s="105">
        <f t="shared" si="8"/>
        <v>22.879920982079867</v>
      </c>
      <c r="E61" s="32" t="s">
        <v>163</v>
      </c>
      <c r="F61" s="97">
        <v>863</v>
      </c>
      <c r="G61" s="112" t="s">
        <v>261</v>
      </c>
    </row>
    <row r="62" spans="1:7" ht="12.75">
      <c r="A62" s="36" t="s">
        <v>241</v>
      </c>
      <c r="B62" s="97">
        <v>5</v>
      </c>
      <c r="C62" s="105">
        <f t="shared" si="8"/>
        <v>0.03527585720333004</v>
      </c>
      <c r="E62" s="32"/>
      <c r="F62" s="97" t="s">
        <v>250</v>
      </c>
      <c r="G62" s="105" t="s">
        <v>250</v>
      </c>
    </row>
    <row r="63" spans="1:7" ht="12.75">
      <c r="A63" s="36" t="s">
        <v>242</v>
      </c>
      <c r="B63" s="97">
        <v>55</v>
      </c>
      <c r="C63" s="105">
        <f t="shared" si="8"/>
        <v>0.38803442923663045</v>
      </c>
      <c r="E63" s="42" t="s">
        <v>243</v>
      </c>
      <c r="F63" s="97" t="s">
        <v>250</v>
      </c>
      <c r="G63" s="105" t="s">
        <v>250</v>
      </c>
    </row>
    <row r="64" spans="1:7" ht="12.75">
      <c r="A64" s="36" t="s">
        <v>244</v>
      </c>
      <c r="B64" s="97">
        <v>0</v>
      </c>
      <c r="C64" s="105">
        <f t="shared" si="8"/>
        <v>0</v>
      </c>
      <c r="E64" s="42" t="s">
        <v>245</v>
      </c>
      <c r="F64" s="97" t="s">
        <v>250</v>
      </c>
      <c r="G64" s="105" t="s">
        <v>250</v>
      </c>
    </row>
    <row r="65" spans="1:7" ht="12.75">
      <c r="A65" s="36" t="s">
        <v>246</v>
      </c>
      <c r="B65" s="97">
        <v>77</v>
      </c>
      <c r="C65" s="105">
        <f t="shared" si="8"/>
        <v>0.5432482009312827</v>
      </c>
      <c r="E65" s="32" t="s">
        <v>208</v>
      </c>
      <c r="F65" s="97">
        <v>305</v>
      </c>
      <c r="G65" s="105">
        <f aca="true" t="shared" si="9" ref="G65:G71">(F65/F$51)*100</f>
        <v>17.058165548098433</v>
      </c>
    </row>
    <row r="66" spans="1:7" ht="12.75">
      <c r="A66" s="36" t="s">
        <v>247</v>
      </c>
      <c r="B66" s="97">
        <v>43</v>
      </c>
      <c r="C66" s="105">
        <f t="shared" si="8"/>
        <v>0.30337237194863836</v>
      </c>
      <c r="E66" s="32" t="s">
        <v>210</v>
      </c>
      <c r="F66" s="97">
        <v>224</v>
      </c>
      <c r="G66" s="105">
        <f t="shared" si="9"/>
        <v>12.527964205816556</v>
      </c>
    </row>
    <row r="67" spans="1:7" ht="12.75">
      <c r="A67" s="36"/>
      <c r="B67" s="97" t="s">
        <v>250</v>
      </c>
      <c r="C67" s="105" t="s">
        <v>250</v>
      </c>
      <c r="E67" s="32" t="s">
        <v>212</v>
      </c>
      <c r="F67" s="97">
        <v>251</v>
      </c>
      <c r="G67" s="105">
        <f t="shared" si="9"/>
        <v>14.038031319910516</v>
      </c>
    </row>
    <row r="68" spans="1:7" ht="12.75">
      <c r="A68" s="29" t="s">
        <v>248</v>
      </c>
      <c r="B68" s="97" t="s">
        <v>250</v>
      </c>
      <c r="C68" s="105" t="s">
        <v>250</v>
      </c>
      <c r="E68" s="32" t="s">
        <v>214</v>
      </c>
      <c r="F68" s="97">
        <v>260</v>
      </c>
      <c r="G68" s="105">
        <f t="shared" si="9"/>
        <v>14.541387024608502</v>
      </c>
    </row>
    <row r="69" spans="1:7" ht="12.75">
      <c r="A69" s="36" t="s">
        <v>249</v>
      </c>
      <c r="B69" s="97">
        <v>44</v>
      </c>
      <c r="C69" s="105">
        <f>(B69/$B$42)*100</f>
        <v>0.31042754338930434</v>
      </c>
      <c r="E69" s="32" t="s">
        <v>216</v>
      </c>
      <c r="F69" s="97">
        <v>151</v>
      </c>
      <c r="G69" s="105">
        <f t="shared" si="9"/>
        <v>8.445190156599553</v>
      </c>
    </row>
    <row r="70" spans="1:7" ht="12.75">
      <c r="A70" s="36" t="s">
        <v>251</v>
      </c>
      <c r="B70" s="97">
        <v>9</v>
      </c>
      <c r="C70" s="105">
        <f>(B70/$B$42)*100</f>
        <v>0.06349654296599407</v>
      </c>
      <c r="E70" s="32" t="s">
        <v>218</v>
      </c>
      <c r="F70" s="97">
        <v>518</v>
      </c>
      <c r="G70" s="105">
        <f t="shared" si="9"/>
        <v>28.97091722595078</v>
      </c>
    </row>
    <row r="71" spans="1:7" ht="12.75">
      <c r="A71" s="54" t="s">
        <v>252</v>
      </c>
      <c r="B71" s="103">
        <v>48</v>
      </c>
      <c r="C71" s="115">
        <f>(B71/$B$42)*100</f>
        <v>0.3386482291519684</v>
      </c>
      <c r="D71" s="41"/>
      <c r="E71" s="44" t="s">
        <v>220</v>
      </c>
      <c r="F71" s="103">
        <v>79</v>
      </c>
      <c r="G71" s="115">
        <f t="shared" si="9"/>
        <v>4.41834451901566</v>
      </c>
    </row>
    <row r="73" spans="1:4" ht="12.75">
      <c r="A73" s="15" t="s">
        <v>294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295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2002-06-12T15:41:23Z</dcterms:modified>
  <cp:category/>
  <cp:version/>
  <cp:contentType/>
  <cp:contentStatus/>
</cp:coreProperties>
</file>