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<sst xmlns="http://schemas.openxmlformats.org/spreadsheetml/2006/main" count="695" uniqueCount="437">
  <si>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</si>
  <si>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</si>
  <si>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</si>
  <si>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</si>
  <si>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</si>
  <si>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</si>
  <si>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</si>
  <si>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</si>
  <si>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</si>
  <si>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</si>
  <si>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</si>
  <si>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</si>
  <si>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</si>
  <si>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</si>
  <si>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</si>
  <si>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</si>
  <si>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</si>
  <si>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</si>
  <si>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</si>
  <si>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</si>
  <si>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</si>
  <si>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</si>
  <si>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</si>
  <si>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</si>
  <si>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</si>
  <si>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</si>
  <si>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</si>
  <si>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</si>
  <si>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</si>
  <si>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</si>
  <si>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</si>
  <si>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</si>
  <si>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</si>
  <si>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</si>
  <si>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</si>
  <si>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</si>
  <si>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</si>
  <si>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</si>
  <si>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</si>
  <si>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</si>
  <si>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</si>
  <si>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</si>
  <si>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</si>
  <si>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</si>
  <si>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</si>
  <si>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</si>
  <si>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</si>
  <si>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</si>
  <si>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</si>
  <si>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</si>
  <si>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</si>
  <si>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</si>
  <si>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</si>
  <si>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</si>
  <si>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</si>
  <si>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</si>
  <si>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</si>
  <si>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</si>
  <si>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</si>
  <si>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</si>
  <si>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</si>
  <si>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</si>
  <si>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</si>
  <si>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</si>
  <si>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</si>
  <si>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</si>
  <si>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</si>
  <si>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</si>
  <si>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</si>
  <si>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</si>
  <si>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</si>
  <si>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</si>
  <si>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</si>
  <si>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</si>
  <si>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</si>
  <si>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</si>
  <si>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</si>
  <si>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</si>
  <si>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</si>
  <si>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</si>
  <si>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</si>
  <si>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</si>
  <si>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</si>
  <si>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</si>
  <si>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</si>
  <si>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</si>
  <si>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</si>
  <si>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</si>
  <si>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</si>
  <si>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</si>
  <si>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</si>
  <si>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</si>
  <si>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</si>
  <si>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</si>
  <si>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</si>
  <si>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</si>
  <si>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</si>
  <si>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</si>
  <si>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</si>
  <si>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</si>
  <si>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</si>
  <si>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</si>
  <si>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</si>
  <si>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</si>
  <si>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</si>
  <si>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</si>
  <si>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</si>
  <si>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</si>
  <si>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</si>
  <si>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</si>
  <si>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</si>
  <si>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</si>
  <si>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</si>
  <si>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</si>
  <si>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</si>
  <si>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</si>
  <si>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</si>
  <si>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</si>
  <si>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</si>
  <si>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</si>
  <si>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</si>
  <si>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</si>
  <si>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</si>
  <si>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</si>
  <si>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</si>
  <si>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</si>
  <si>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</si>
  <si>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</si>
  <si>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</si>
  <si>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</si>
  <si>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</si>
  <si>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</si>
  <si>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</si>
  <si>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</si>
  <si>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</si>
  <si>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</si>
  <si>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</si>
  <si>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</si>
  <si>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</si>
  <si>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</si>
  <si>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</si>
  <si>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</si>
  <si>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</si>
  <si>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</si>
  <si>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</si>
  <si>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</si>
  <si>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</si>
  <si>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</si>
  <si>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</si>
  <si>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</si>
  <si>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</si>
  <si>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</si>
  <si>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</si>
  <si>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</si>
  <si>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</si>
  <si>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</si>
  <si>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</si>
  <si>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</si>
  <si>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</si>
  <si>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</si>
  <si>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</si>
  <si>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</si>
  <si>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</si>
  <si>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</si>
  <si>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</si>
  <si>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</si>
  <si>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</si>
  <si>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</si>
  <si>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</si>
  <si>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</si>
  <si>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</si>
  <si>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</si>
  <si>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</si>
  <si>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</si>
  <si>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</si>
  <si>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</si>
  <si>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</si>
  <si>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</si>
  <si>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</si>
  <si>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</si>
  <si>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</si>
  <si>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</si>
  <si>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</si>
  <si>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</si>
  <si>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</si>
  <si>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</si>
  <si>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</si>
  <si>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</si>
  <si>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</si>
  <si>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</si>
  <si>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</si>
  <si>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</si>
  <si>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</si>
  <si>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</si>
  <si>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</si>
  <si>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</si>
  <si>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</si>
  <si>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</si>
  <si>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</si>
  <si>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</si>
  <si>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</si>
  <si>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</si>
  <si>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</si>
  <si>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</si>
  <si>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</si>
  <si>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</si>
  <si>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</si>
  <si>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</si>
  <si>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</si>
  <si>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</si>
  <si>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</si>
  <si>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</si>
  <si>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</si>
  <si>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</si>
  <si>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</si>
  <si>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</si>
  <si>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</si>
  <si>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</si>
  <si>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</si>
  <si>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</si>
  <si>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</si>
  <si>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</si>
  <si>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</si>
  <si>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</si>
  <si>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</si>
  <si>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</si>
  <si>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</si>
  <si>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</si>
  <si>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</si>
  <si>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</si>
  <si>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</si>
  <si>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</si>
  <si>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</si>
  <si>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</si>
  <si>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</si>
  <si>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</si>
  <si>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</si>
  <si>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</si>
  <si>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</si>
  <si>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</si>
  <si>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</si>
  <si>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</si>
  <si>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</si>
  <si>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</si>
  <si>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</si>
  <si>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</si>
  <si>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</si>
  <si>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</si>
  <si>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</si>
  <si>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</si>
  <si>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</si>
  <si>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</si>
  <si>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</si>
  <si>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</si>
  <si>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</si>
  <si>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</si>
  <si>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</si>
  <si>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</si>
  <si>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</si>
  <si>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</si>
  <si>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</si>
  <si>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</si>
  <si>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</si>
  <si>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</si>
  <si>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</si>
  <si>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</si>
  <si>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</si>
  <si>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</si>
  <si>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</si>
  <si>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</si>
  <si>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</si>
  <si>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</si>
  <si>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</si>
  <si>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</si>
  <si>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</si>
  <si>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</si>
  <si>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</si>
  <si>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</si>
  <si>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</si>
  <si>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</si>
  <si>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</si>
  <si>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</si>
  <si>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</si>
  <si>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</si>
  <si>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</si>
  <si>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</si>
  <si>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</si>
  <si>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</si>
  <si>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</si>
  <si>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</si>
  <si>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</si>
  <si>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</si>
  <si>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</si>
  <si>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</si>
  <si>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</si>
  <si>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</si>
  <si>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</si>
  <si>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</si>
  <si>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</si>
  <si>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</si>
  <si>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</si>
  <si>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</si>
  <si>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</si>
  <si>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</si>
  <si>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</si>
  <si>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</si>
  <si>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</si>
  <si>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</si>
  <si>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</si>
  <si>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</si>
  <si>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</si>
  <si>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</si>
  <si>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</si>
  <si>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</si>
  <si>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</si>
  <si>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</si>
  <si>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</si>
  <si>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</si>
  <si>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</si>
  <si>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</si>
  <si>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</si>
  <si>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</si>
  <si>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</si>
  <si>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</si>
  <si>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</si>
  <si>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</si>
  <si>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</si>
  <si>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</si>
  <si>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</si>
  <si>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</si>
  <si>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</si>
  <si>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</si>
  <si>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</si>
  <si>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</si>
  <si>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</si>
  <si>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</si>
  <si>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</si>
  <si>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</si>
  <si>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</si>
  <si>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</si>
  <si>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</si>
  <si>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</si>
  <si>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</si>
  <si>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</si>
  <si>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</si>
  <si>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</si>
  <si>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</si>
  <si>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</si>
  <si>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</si>
  <si>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</si>
  <si>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</si>
  <si>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</si>
  <si>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</si>
  <si>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</si>
  <si>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</si>
  <si>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</si>
  <si>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</si>
  <si>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</si>
  <si>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</si>
  <si>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</si>
  <si>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</si>
  <si>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</si>
  <si>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</si>
  <si>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</si>
  <si>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</si>
  <si>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</si>
  <si>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</si>
  <si>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</si>
  <si>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</si>
  <si>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</si>
  <si>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</si>
  <si>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</si>
  <si>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</si>
  <si>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</si>
  <si>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</si>
  <si>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</si>
  <si>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</si>
  <si>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</si>
  <si>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</si>
  <si>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</si>
  <si>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</si>
  <si>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</si>
  <si>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</si>
  <si>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</si>
  <si>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</si>
  <si>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</si>
  <si>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</si>
  <si>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</si>
  <si>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</si>
  <si>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</si>
  <si>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</si>
  <si>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</si>
  <si>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</si>
  <si>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</si>
  <si>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</si>
  <si>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</si>
  <si>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Lacey township,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</si>
  <si>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Lacey township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</si>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</sst>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25346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25346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12343</v>
      </c>
      <c r="C9" s="151">
        <f>(B9/$B$7)*100</f>
        <v>48.69801941134696</v>
      </c>
      <c r="D9" s="152"/>
      <c r="E9" s="152" t="s">
        <v>403</v>
      </c>
      <c r="F9" s="150">
        <v>545</v>
      </c>
      <c r="G9" s="153">
        <f t="shared" si="0"/>
        <v>2.1502406691391145</v>
      </c>
    </row>
    <row r="10" spans="1:7" ht="12.75">
      <c r="A10" s="149" t="s">
        <v>404</v>
      </c>
      <c r="B10" s="150">
        <v>13003</v>
      </c>
      <c r="C10" s="151">
        <f>(B10/$B$7)*100</f>
        <v>51.30198058865304</v>
      </c>
      <c r="D10" s="152"/>
      <c r="E10" s="152" t="s">
        <v>405</v>
      </c>
      <c r="F10" s="150">
        <v>78</v>
      </c>
      <c r="G10" s="153">
        <f t="shared" si="0"/>
        <v>0.3077408664089008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216</v>
      </c>
      <c r="G11" s="153">
        <f t="shared" si="0"/>
        <v>0.8522054762092638</v>
      </c>
    </row>
    <row r="12" spans="1:7" ht="12.75">
      <c r="A12" s="149" t="s">
        <v>407</v>
      </c>
      <c r="B12" s="150">
        <v>1565</v>
      </c>
      <c r="C12" s="151">
        <f aca="true" t="shared" si="1" ref="C12:C24">B12*100/B$7</f>
        <v>6.174544306793972</v>
      </c>
      <c r="D12" s="152"/>
      <c r="E12" s="152" t="s">
        <v>408</v>
      </c>
      <c r="F12" s="150">
        <v>49</v>
      </c>
      <c r="G12" s="153">
        <f t="shared" si="0"/>
        <v>0.19332439043636077</v>
      </c>
    </row>
    <row r="13" spans="1:7" ht="12.75">
      <c r="A13" s="149" t="s">
        <v>409</v>
      </c>
      <c r="B13" s="150">
        <v>1835</v>
      </c>
      <c r="C13" s="151">
        <f t="shared" si="1"/>
        <v>7.239801152055551</v>
      </c>
      <c r="D13" s="152"/>
      <c r="E13" s="152" t="s">
        <v>410</v>
      </c>
      <c r="F13" s="150">
        <v>202</v>
      </c>
      <c r="G13" s="153">
        <f t="shared" si="0"/>
        <v>0.7969699360845893</v>
      </c>
    </row>
    <row r="14" spans="1:7" ht="12.75">
      <c r="A14" s="149" t="s">
        <v>411</v>
      </c>
      <c r="B14" s="150">
        <v>1970</v>
      </c>
      <c r="C14" s="151">
        <f t="shared" si="1"/>
        <v>7.772429574686341</v>
      </c>
      <c r="D14" s="152"/>
      <c r="E14" s="152" t="s">
        <v>412</v>
      </c>
      <c r="F14" s="150">
        <v>24801</v>
      </c>
      <c r="G14" s="153">
        <f t="shared" si="0"/>
        <v>97.84975933086089</v>
      </c>
    </row>
    <row r="15" spans="1:7" ht="12.75">
      <c r="A15" s="149" t="s">
        <v>413</v>
      </c>
      <c r="B15" s="150">
        <v>1645</v>
      </c>
      <c r="C15" s="151">
        <f t="shared" si="1"/>
        <v>6.4901759646492545</v>
      </c>
      <c r="D15" s="152"/>
      <c r="E15" s="152" t="s">
        <v>414</v>
      </c>
      <c r="F15" s="150">
        <v>24393</v>
      </c>
      <c r="G15" s="153">
        <f t="shared" si="0"/>
        <v>96.24003787579895</v>
      </c>
    </row>
    <row r="16" spans="1:7" ht="12.75">
      <c r="A16" s="149" t="s">
        <v>415</v>
      </c>
      <c r="B16" s="150">
        <v>1117</v>
      </c>
      <c r="C16" s="151">
        <f t="shared" si="1"/>
        <v>4.407007022804387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2914</v>
      </c>
      <c r="C17" s="151">
        <f t="shared" si="1"/>
        <v>11.49688313737868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4237</v>
      </c>
      <c r="C18" s="151">
        <f t="shared" si="1"/>
        <v>16.71664167916042</v>
      </c>
      <c r="D18" s="152"/>
      <c r="E18" s="143" t="s">
        <v>419</v>
      </c>
      <c r="F18" s="141">
        <v>25346</v>
      </c>
      <c r="G18" s="148">
        <v>100</v>
      </c>
    </row>
    <row r="19" spans="1:7" ht="12.75">
      <c r="A19" s="149" t="s">
        <v>420</v>
      </c>
      <c r="B19" s="150">
        <v>3729</v>
      </c>
      <c r="C19" s="151">
        <f t="shared" si="1"/>
        <v>14.712380651779373</v>
      </c>
      <c r="D19" s="152"/>
      <c r="E19" s="152" t="s">
        <v>421</v>
      </c>
      <c r="F19" s="150">
        <v>25308</v>
      </c>
      <c r="G19" s="153">
        <f aca="true" t="shared" si="2" ref="G19:G30">F19*100/F$18</f>
        <v>99.85007496251875</v>
      </c>
    </row>
    <row r="20" spans="1:7" ht="12.75">
      <c r="A20" s="149" t="s">
        <v>422</v>
      </c>
      <c r="B20" s="150">
        <v>1414</v>
      </c>
      <c r="C20" s="151">
        <f t="shared" si="1"/>
        <v>5.578789552592125</v>
      </c>
      <c r="D20" s="152"/>
      <c r="E20" s="152" t="s">
        <v>423</v>
      </c>
      <c r="F20" s="150">
        <v>9336</v>
      </c>
      <c r="G20" s="153">
        <f t="shared" si="2"/>
        <v>36.83421447171151</v>
      </c>
    </row>
    <row r="21" spans="1:7" ht="12.75">
      <c r="A21" s="149" t="s">
        <v>424</v>
      </c>
      <c r="B21" s="150">
        <v>1066</v>
      </c>
      <c r="C21" s="151">
        <f t="shared" si="1"/>
        <v>4.205791840921645</v>
      </c>
      <c r="D21" s="152"/>
      <c r="E21" s="152" t="s">
        <v>425</v>
      </c>
      <c r="F21" s="150">
        <v>6025</v>
      </c>
      <c r="G21" s="153">
        <f t="shared" si="2"/>
        <v>23.771009232225992</v>
      </c>
    </row>
    <row r="22" spans="1:7" ht="12.75">
      <c r="A22" s="149" t="s">
        <v>426</v>
      </c>
      <c r="B22" s="150">
        <v>2029</v>
      </c>
      <c r="C22" s="151">
        <f t="shared" si="1"/>
        <v>8.005207922354613</v>
      </c>
      <c r="D22" s="152"/>
      <c r="E22" s="152" t="s">
        <v>427</v>
      </c>
      <c r="F22" s="150">
        <v>8058</v>
      </c>
      <c r="G22" s="153">
        <f t="shared" si="2"/>
        <v>31.791998737473367</v>
      </c>
    </row>
    <row r="23" spans="1:7" ht="12.75">
      <c r="A23" s="149" t="s">
        <v>428</v>
      </c>
      <c r="B23" s="150">
        <v>1465</v>
      </c>
      <c r="C23" s="151">
        <f t="shared" si="1"/>
        <v>5.7800047344748675</v>
      </c>
      <c r="D23" s="152"/>
      <c r="E23" s="152" t="s">
        <v>429</v>
      </c>
      <c r="F23" s="150">
        <v>6062</v>
      </c>
      <c r="G23" s="153">
        <f t="shared" si="2"/>
        <v>23.91698887398406</v>
      </c>
    </row>
    <row r="24" spans="1:7" ht="12.75">
      <c r="A24" s="149" t="s">
        <v>430</v>
      </c>
      <c r="B24" s="150">
        <v>360</v>
      </c>
      <c r="C24" s="151">
        <f t="shared" si="1"/>
        <v>1.4203424603487729</v>
      </c>
      <c r="D24" s="152"/>
      <c r="E24" s="152" t="s">
        <v>431</v>
      </c>
      <c r="F24" s="150">
        <v>1018</v>
      </c>
      <c r="G24" s="153">
        <f t="shared" si="2"/>
        <v>4.016412846208475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290</v>
      </c>
      <c r="G25" s="153">
        <f t="shared" si="2"/>
        <v>1.1441647597254005</v>
      </c>
    </row>
    <row r="26" spans="1:7" ht="12.75">
      <c r="A26" s="149" t="s">
        <v>433</v>
      </c>
      <c r="B26" s="155">
        <v>38.9</v>
      </c>
      <c r="C26" s="156" t="s">
        <v>261</v>
      </c>
      <c r="D26" s="152"/>
      <c r="E26" s="157" t="s">
        <v>434</v>
      </c>
      <c r="F26" s="158">
        <v>871</v>
      </c>
      <c r="G26" s="153">
        <f t="shared" si="2"/>
        <v>3.4364396748993924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458</v>
      </c>
      <c r="G27" s="153">
        <f t="shared" si="2"/>
        <v>1.8069912412214946</v>
      </c>
    </row>
    <row r="28" spans="1:7" ht="12.75">
      <c r="A28" s="149" t="s">
        <v>262</v>
      </c>
      <c r="B28" s="150">
        <v>18863</v>
      </c>
      <c r="C28" s="151">
        <f aca="true" t="shared" si="3" ref="C28:C35">B28*100/B$7</f>
        <v>74.42199952655251</v>
      </c>
      <c r="D28" s="152"/>
      <c r="E28" s="152" t="s">
        <v>436</v>
      </c>
      <c r="F28" s="150">
        <v>38</v>
      </c>
      <c r="G28" s="153">
        <f t="shared" si="2"/>
        <v>0.14992503748125938</v>
      </c>
    </row>
    <row r="29" spans="1:7" ht="12.75">
      <c r="A29" s="149" t="s">
        <v>0</v>
      </c>
      <c r="B29" s="150">
        <v>9007</v>
      </c>
      <c r="C29" s="151">
        <f t="shared" si="3"/>
        <v>35.53617927878166</v>
      </c>
      <c r="D29" s="152"/>
      <c r="E29" s="152" t="s">
        <v>1</v>
      </c>
      <c r="F29" s="150">
        <v>24</v>
      </c>
      <c r="G29" s="153">
        <f t="shared" si="2"/>
        <v>0.09468949735658487</v>
      </c>
    </row>
    <row r="30" spans="1:7" ht="12.75">
      <c r="A30" s="149" t="s">
        <v>2</v>
      </c>
      <c r="B30" s="150">
        <v>9856</v>
      </c>
      <c r="C30" s="151">
        <f t="shared" si="3"/>
        <v>38.88582024777085</v>
      </c>
      <c r="D30" s="152"/>
      <c r="E30" s="152" t="s">
        <v>3</v>
      </c>
      <c r="F30" s="150">
        <v>14</v>
      </c>
      <c r="G30" s="153">
        <f t="shared" si="2"/>
        <v>0.055235540124674506</v>
      </c>
    </row>
    <row r="31" spans="1:7" ht="12.75">
      <c r="A31" s="149" t="s">
        <v>4</v>
      </c>
      <c r="B31" s="150">
        <v>18094</v>
      </c>
      <c r="C31" s="151">
        <f t="shared" si="3"/>
        <v>71.38799021541861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4483</v>
      </c>
      <c r="C32" s="151">
        <f t="shared" si="3"/>
        <v>17.687209027065414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3854</v>
      </c>
      <c r="C33" s="151">
        <f t="shared" si="3"/>
        <v>15.205555117178253</v>
      </c>
      <c r="D33" s="152"/>
      <c r="E33" s="143" t="s">
        <v>8</v>
      </c>
      <c r="F33" s="141">
        <v>9336</v>
      </c>
      <c r="G33" s="148">
        <v>100</v>
      </c>
    </row>
    <row r="34" spans="1:7" ht="12.75">
      <c r="A34" s="149" t="s">
        <v>0</v>
      </c>
      <c r="B34" s="150">
        <v>1661</v>
      </c>
      <c r="C34" s="151">
        <f t="shared" si="3"/>
        <v>6.553302296220311</v>
      </c>
      <c r="D34" s="152"/>
      <c r="E34" s="152" t="s">
        <v>9</v>
      </c>
      <c r="F34" s="150">
        <v>7245</v>
      </c>
      <c r="G34" s="153">
        <f aca="true" t="shared" si="4" ref="G34:G42">F34*100/F$33</f>
        <v>77.60282776349614</v>
      </c>
    </row>
    <row r="35" spans="1:7" ht="12.75">
      <c r="A35" s="149" t="s">
        <v>2</v>
      </c>
      <c r="B35" s="150">
        <v>2193</v>
      </c>
      <c r="C35" s="151">
        <f t="shared" si="3"/>
        <v>8.652252820957942</v>
      </c>
      <c r="D35" s="152"/>
      <c r="E35" s="152" t="s">
        <v>10</v>
      </c>
      <c r="F35" s="150">
        <v>3273</v>
      </c>
      <c r="G35" s="153">
        <f t="shared" si="4"/>
        <v>35.05784061696658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6025</v>
      </c>
      <c r="G36" s="153">
        <f t="shared" si="4"/>
        <v>64.53513281919452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2650</v>
      </c>
      <c r="G37" s="153">
        <f t="shared" si="4"/>
        <v>28.384747215081404</v>
      </c>
    </row>
    <row r="38" spans="1:7" ht="12.75">
      <c r="A38" s="163" t="s">
        <v>13</v>
      </c>
      <c r="B38" s="150">
        <v>25173</v>
      </c>
      <c r="C38" s="151">
        <f aca="true" t="shared" si="5" ref="C38:C56">B38*100/B$7</f>
        <v>99.31744653988795</v>
      </c>
      <c r="D38" s="152"/>
      <c r="E38" s="152" t="s">
        <v>14</v>
      </c>
      <c r="F38" s="150">
        <v>879</v>
      </c>
      <c r="G38" s="153">
        <f t="shared" si="4"/>
        <v>9.415167095115681</v>
      </c>
    </row>
    <row r="39" spans="1:7" ht="12.75">
      <c r="A39" s="149" t="s">
        <v>15</v>
      </c>
      <c r="B39" s="150">
        <v>24800</v>
      </c>
      <c r="C39" s="151">
        <f t="shared" si="5"/>
        <v>97.8458139351377</v>
      </c>
      <c r="D39" s="152"/>
      <c r="E39" s="152" t="s">
        <v>10</v>
      </c>
      <c r="F39" s="150">
        <v>467</v>
      </c>
      <c r="G39" s="153">
        <f t="shared" si="4"/>
        <v>5.002142245072836</v>
      </c>
    </row>
    <row r="40" spans="1:7" ht="12.75">
      <c r="A40" s="149" t="s">
        <v>16</v>
      </c>
      <c r="B40" s="150">
        <v>91</v>
      </c>
      <c r="C40" s="151">
        <f t="shared" si="5"/>
        <v>0.3590310108103843</v>
      </c>
      <c r="D40" s="152"/>
      <c r="E40" s="152" t="s">
        <v>17</v>
      </c>
      <c r="F40" s="150">
        <v>2091</v>
      </c>
      <c r="G40" s="153">
        <f t="shared" si="4"/>
        <v>22.397172236503856</v>
      </c>
    </row>
    <row r="41" spans="1:7" ht="12.75">
      <c r="A41" s="149" t="s">
        <v>18</v>
      </c>
      <c r="B41" s="150">
        <v>38</v>
      </c>
      <c r="C41" s="151">
        <f t="shared" si="5"/>
        <v>0.14992503748125938</v>
      </c>
      <c r="D41" s="152"/>
      <c r="E41" s="152" t="s">
        <v>19</v>
      </c>
      <c r="F41" s="150">
        <v>1714</v>
      </c>
      <c r="G41" s="153">
        <f t="shared" si="4"/>
        <v>18.35904027420737</v>
      </c>
    </row>
    <row r="42" spans="1:7" ht="12.75">
      <c r="A42" s="149" t="s">
        <v>20</v>
      </c>
      <c r="B42" s="150">
        <v>139</v>
      </c>
      <c r="C42" s="151">
        <f t="shared" si="5"/>
        <v>0.548410005523554</v>
      </c>
      <c r="D42" s="152"/>
      <c r="E42" s="152" t="s">
        <v>21</v>
      </c>
      <c r="F42" s="150">
        <v>866</v>
      </c>
      <c r="G42" s="153">
        <f t="shared" si="4"/>
        <v>9.27592116538132</v>
      </c>
    </row>
    <row r="43" spans="1:7" ht="12.75">
      <c r="A43" s="149" t="s">
        <v>22</v>
      </c>
      <c r="B43" s="150">
        <v>14</v>
      </c>
      <c r="C43" s="151">
        <f t="shared" si="5"/>
        <v>0.055235540124674506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41</v>
      </c>
      <c r="C44" s="151">
        <f t="shared" si="5"/>
        <v>0.16176122465083248</v>
      </c>
      <c r="D44" s="152"/>
      <c r="E44" s="152" t="s">
        <v>24</v>
      </c>
      <c r="F44" s="160">
        <v>3480</v>
      </c>
      <c r="G44" s="164">
        <f>F44*100/F33</f>
        <v>37.275064267352185</v>
      </c>
    </row>
    <row r="45" spans="1:7" ht="12.75">
      <c r="A45" s="149" t="s">
        <v>25</v>
      </c>
      <c r="B45" s="150">
        <v>39</v>
      </c>
      <c r="C45" s="151">
        <f t="shared" si="5"/>
        <v>0.1538704332044504</v>
      </c>
      <c r="D45" s="152"/>
      <c r="E45" s="152" t="s">
        <v>26</v>
      </c>
      <c r="F45" s="160">
        <v>2719</v>
      </c>
      <c r="G45" s="164">
        <f>F45*100/F33</f>
        <v>29.12382176520994</v>
      </c>
    </row>
    <row r="46" spans="1:7" ht="12.75">
      <c r="A46" s="149" t="s">
        <v>27</v>
      </c>
      <c r="B46" s="150">
        <v>7</v>
      </c>
      <c r="C46" s="151">
        <f t="shared" si="5"/>
        <v>0.027617770062337253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25</v>
      </c>
      <c r="C47" s="151">
        <f t="shared" si="5"/>
        <v>0.0986348930797759</v>
      </c>
      <c r="D47" s="152"/>
      <c r="E47" s="152" t="s">
        <v>29</v>
      </c>
      <c r="F47" s="165">
        <v>2.71</v>
      </c>
      <c r="G47" s="166" t="s">
        <v>261</v>
      </c>
    </row>
    <row r="48" spans="1:7" ht="12.75">
      <c r="A48" s="149" t="s">
        <v>30</v>
      </c>
      <c r="B48" s="150">
        <v>8</v>
      </c>
      <c r="C48" s="151">
        <f t="shared" si="5"/>
        <v>0.031563165785528285</v>
      </c>
      <c r="D48" s="152"/>
      <c r="E48" s="152" t="s">
        <v>31</v>
      </c>
      <c r="F48" s="145">
        <v>3.08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0.019726978615955182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0.007890791446382071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0.003945395723191036</v>
      </c>
      <c r="D51" s="152"/>
      <c r="E51" s="143" t="s">
        <v>36</v>
      </c>
      <c r="F51" s="141">
        <v>10580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0.003945395723191036</v>
      </c>
      <c r="D52" s="152"/>
      <c r="E52" s="152" t="s">
        <v>38</v>
      </c>
      <c r="F52" s="150">
        <v>9336</v>
      </c>
      <c r="G52" s="153">
        <f>F52*100/F$51</f>
        <v>88.24196597353497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1244</v>
      </c>
      <c r="G53" s="153">
        <f>F53*100/F$51</f>
        <v>11.758034026465028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977</v>
      </c>
      <c r="G54" s="153">
        <f>F54*100/F$51</f>
        <v>9.234404536862003</v>
      </c>
    </row>
    <row r="55" spans="1:7" ht="12.75">
      <c r="A55" s="149" t="s">
        <v>43</v>
      </c>
      <c r="B55" s="150">
        <v>103</v>
      </c>
      <c r="C55" s="151">
        <f t="shared" si="5"/>
        <v>0.4063757594886767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173</v>
      </c>
      <c r="C56" s="151">
        <f t="shared" si="5"/>
        <v>0.6825534601120492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24960</v>
      </c>
      <c r="C60" s="168">
        <f>B60*100/B7</f>
        <v>98.47707725084825</v>
      </c>
      <c r="D60" s="152"/>
      <c r="E60" s="143" t="s">
        <v>51</v>
      </c>
      <c r="F60" s="141">
        <v>9336</v>
      </c>
      <c r="G60" s="148">
        <v>100</v>
      </c>
    </row>
    <row r="61" spans="1:7" ht="12.75">
      <c r="A61" s="149" t="s">
        <v>52</v>
      </c>
      <c r="B61" s="160">
        <v>127</v>
      </c>
      <c r="C61" s="168">
        <f>B61*100/B7</f>
        <v>0.5010652568452616</v>
      </c>
      <c r="D61" s="152"/>
      <c r="E61" s="152" t="s">
        <v>53</v>
      </c>
      <c r="F61" s="150">
        <v>8466</v>
      </c>
      <c r="G61" s="153">
        <f>F61*100/F$60</f>
        <v>90.68123393316195</v>
      </c>
    </row>
    <row r="62" spans="1:7" ht="12.75">
      <c r="A62" s="149" t="s">
        <v>54</v>
      </c>
      <c r="B62" s="160">
        <v>99</v>
      </c>
      <c r="C62" s="168">
        <f>B62*100/B7</f>
        <v>0.39059417659591256</v>
      </c>
      <c r="D62" s="152"/>
      <c r="E62" s="152" t="s">
        <v>55</v>
      </c>
      <c r="F62" s="150">
        <v>870</v>
      </c>
      <c r="G62" s="153">
        <f>F62*100/F$60</f>
        <v>9.318766066838046</v>
      </c>
    </row>
    <row r="63" spans="1:7" ht="12.75">
      <c r="A63" s="149" t="s">
        <v>56</v>
      </c>
      <c r="B63" s="160">
        <v>192</v>
      </c>
      <c r="C63" s="168">
        <f>B63*100/B7</f>
        <v>0.757515978852679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</v>
      </c>
      <c r="C64" s="168">
        <f>B64*100/B7</f>
        <v>0.019726978615955182</v>
      </c>
      <c r="D64" s="152"/>
      <c r="E64" s="152" t="s">
        <v>58</v>
      </c>
      <c r="F64" s="165">
        <v>2.69</v>
      </c>
      <c r="G64" s="166" t="s">
        <v>261</v>
      </c>
    </row>
    <row r="65" spans="1:7" ht="13.5" thickBot="1">
      <c r="A65" s="171" t="s">
        <v>59</v>
      </c>
      <c r="B65" s="172">
        <v>154</v>
      </c>
      <c r="C65" s="173">
        <f>B65*100/B7</f>
        <v>0.6075909413714196</v>
      </c>
      <c r="D65" s="174"/>
      <c r="E65" s="174" t="s">
        <v>60</v>
      </c>
      <c r="F65" s="175">
        <v>2.88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25346</v>
      </c>
      <c r="G9" s="33">
        <f>(F9/$F$9)*100</f>
        <v>100</v>
      </c>
    </row>
    <row r="10" spans="1:7" ht="12.75">
      <c r="A10" s="29" t="s">
        <v>269</v>
      </c>
      <c r="B10" s="93">
        <v>6175</v>
      </c>
      <c r="C10" s="33">
        <f aca="true" t="shared" si="0" ref="C10:C15">(B10/$B$10)*100</f>
        <v>100</v>
      </c>
      <c r="E10" s="34" t="s">
        <v>270</v>
      </c>
      <c r="F10" s="97">
        <v>24671</v>
      </c>
      <c r="G10" s="84">
        <f aca="true" t="shared" si="1" ref="G10:G16">(F10/$F$9)*100</f>
        <v>97.33685788684605</v>
      </c>
    </row>
    <row r="11" spans="1:7" ht="12.75">
      <c r="A11" s="36" t="s">
        <v>271</v>
      </c>
      <c r="B11" s="98">
        <v>353</v>
      </c>
      <c r="C11" s="35">
        <f t="shared" si="0"/>
        <v>5.716599190283401</v>
      </c>
      <c r="E11" s="34" t="s">
        <v>272</v>
      </c>
      <c r="F11" s="97">
        <v>24553</v>
      </c>
      <c r="G11" s="84">
        <f t="shared" si="1"/>
        <v>96.8713011915095</v>
      </c>
    </row>
    <row r="12" spans="1:8" ht="12.75">
      <c r="A12" s="36" t="s">
        <v>273</v>
      </c>
      <c r="B12" s="98">
        <v>336</v>
      </c>
      <c r="C12" s="35">
        <f t="shared" si="0"/>
        <v>5.441295546558704</v>
      </c>
      <c r="E12" s="34" t="s">
        <v>274</v>
      </c>
      <c r="F12" s="97">
        <v>19235</v>
      </c>
      <c r="G12" s="84">
        <f t="shared" si="1"/>
        <v>75.88968673557957</v>
      </c>
      <c r="H12" s="15" t="s">
        <v>250</v>
      </c>
    </row>
    <row r="13" spans="1:7" ht="12.75">
      <c r="A13" s="36" t="s">
        <v>275</v>
      </c>
      <c r="B13" s="98">
        <v>3224</v>
      </c>
      <c r="C13" s="35">
        <f t="shared" si="0"/>
        <v>52.21052631578947</v>
      </c>
      <c r="E13" s="34" t="s">
        <v>276</v>
      </c>
      <c r="F13" s="97">
        <v>5318</v>
      </c>
      <c r="G13" s="84">
        <f t="shared" si="1"/>
        <v>20.981614455929932</v>
      </c>
    </row>
    <row r="14" spans="1:7" ht="12.75">
      <c r="A14" s="36" t="s">
        <v>277</v>
      </c>
      <c r="B14" s="98">
        <v>1500</v>
      </c>
      <c r="C14" s="35">
        <f t="shared" si="0"/>
        <v>24.291497975708502</v>
      </c>
      <c r="E14" s="34" t="s">
        <v>166</v>
      </c>
      <c r="F14" s="97">
        <v>118</v>
      </c>
      <c r="G14" s="84">
        <f t="shared" si="1"/>
        <v>0.4655566953365423</v>
      </c>
    </row>
    <row r="15" spans="1:7" ht="12.75">
      <c r="A15" s="36" t="s">
        <v>324</v>
      </c>
      <c r="B15" s="97">
        <v>762</v>
      </c>
      <c r="C15" s="35">
        <f t="shared" si="0"/>
        <v>12.34008097165992</v>
      </c>
      <c r="E15" s="34" t="s">
        <v>278</v>
      </c>
      <c r="F15" s="97">
        <v>675</v>
      </c>
      <c r="G15" s="84">
        <f t="shared" si="1"/>
        <v>2.6631421131539494</v>
      </c>
    </row>
    <row r="16" spans="1:7" ht="12.75">
      <c r="A16" s="36"/>
      <c r="B16" s="93" t="s">
        <v>250</v>
      </c>
      <c r="C16" s="10"/>
      <c r="E16" s="34" t="s">
        <v>279</v>
      </c>
      <c r="F16" s="98">
        <v>39</v>
      </c>
      <c r="G16" s="84">
        <f t="shared" si="1"/>
        <v>0.1538704332044504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545</v>
      </c>
      <c r="G17" s="84">
        <f>(F17/$F$9)*100</f>
        <v>2.150240669139115</v>
      </c>
    </row>
    <row r="18" spans="1:7" ht="12.75">
      <c r="A18" s="29" t="s">
        <v>282</v>
      </c>
      <c r="B18" s="93">
        <v>17180</v>
      </c>
      <c r="C18" s="33">
        <f>(B18/$B$18)*100</f>
        <v>100</v>
      </c>
      <c r="E18" s="34" t="s">
        <v>283</v>
      </c>
      <c r="F18" s="97">
        <v>130</v>
      </c>
      <c r="G18" s="84">
        <f>(F18/$F$9)*100</f>
        <v>0.5129014440148347</v>
      </c>
    </row>
    <row r="19" spans="1:7" ht="12.75">
      <c r="A19" s="36" t="s">
        <v>284</v>
      </c>
      <c r="B19" s="97">
        <v>597</v>
      </c>
      <c r="C19" s="84">
        <f aca="true" t="shared" si="2" ref="C19:C25">(B19/$B$18)*100</f>
        <v>3.4749708963911523</v>
      </c>
      <c r="E19" s="34"/>
      <c r="F19" s="97" t="s">
        <v>250</v>
      </c>
      <c r="G19" s="84"/>
    </row>
    <row r="20" spans="1:7" ht="12.75">
      <c r="A20" s="36" t="s">
        <v>285</v>
      </c>
      <c r="B20" s="97">
        <v>1796</v>
      </c>
      <c r="C20" s="84">
        <f t="shared" si="2"/>
        <v>10.454016298020955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6458</v>
      </c>
      <c r="C21" s="84">
        <f t="shared" si="2"/>
        <v>37.59022118742724</v>
      </c>
      <c r="E21" s="38" t="s">
        <v>167</v>
      </c>
      <c r="F21" s="80">
        <v>675</v>
      </c>
      <c r="G21" s="33">
        <f>(F21/$F$21)*100</f>
        <v>100</v>
      </c>
    </row>
    <row r="22" spans="1:7" ht="12.75">
      <c r="A22" s="36" t="s">
        <v>302</v>
      </c>
      <c r="B22" s="97">
        <v>3857</v>
      </c>
      <c r="C22" s="84">
        <f t="shared" si="2"/>
        <v>22.450523864959255</v>
      </c>
      <c r="E22" s="34" t="s">
        <v>303</v>
      </c>
      <c r="F22" s="97">
        <v>513</v>
      </c>
      <c r="G22" s="84">
        <f aca="true" t="shared" si="3" ref="G22:G27">(F22/$F$21)*100</f>
        <v>76</v>
      </c>
    </row>
    <row r="23" spans="1:7" ht="12.75">
      <c r="A23" s="36" t="s">
        <v>304</v>
      </c>
      <c r="B23" s="97">
        <v>1125</v>
      </c>
      <c r="C23" s="84">
        <f t="shared" si="2"/>
        <v>6.5483119906868446</v>
      </c>
      <c r="E23" s="34" t="s">
        <v>305</v>
      </c>
      <c r="F23" s="97">
        <v>76</v>
      </c>
      <c r="G23" s="84">
        <f t="shared" si="3"/>
        <v>11.25925925925926</v>
      </c>
    </row>
    <row r="24" spans="1:7" ht="12.75">
      <c r="A24" s="36" t="s">
        <v>306</v>
      </c>
      <c r="B24" s="97">
        <v>2320</v>
      </c>
      <c r="C24" s="84">
        <f t="shared" si="2"/>
        <v>13.50407450523865</v>
      </c>
      <c r="E24" s="34" t="s">
        <v>307</v>
      </c>
      <c r="F24" s="97">
        <v>20</v>
      </c>
      <c r="G24" s="84">
        <f t="shared" si="3"/>
        <v>2.9629629629629632</v>
      </c>
    </row>
    <row r="25" spans="1:7" ht="12.75">
      <c r="A25" s="36" t="s">
        <v>308</v>
      </c>
      <c r="B25" s="97">
        <v>1027</v>
      </c>
      <c r="C25" s="84">
        <f t="shared" si="2"/>
        <v>5.977881257275902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48</v>
      </c>
      <c r="G26" s="84">
        <f t="shared" si="3"/>
        <v>7.111111111111111</v>
      </c>
    </row>
    <row r="27" spans="1:7" ht="12.75">
      <c r="A27" s="36" t="s">
        <v>311</v>
      </c>
      <c r="B27" s="108">
        <v>86.1</v>
      </c>
      <c r="C27" s="37" t="s">
        <v>261</v>
      </c>
      <c r="E27" s="34" t="s">
        <v>312</v>
      </c>
      <c r="F27" s="97">
        <v>18</v>
      </c>
      <c r="G27" s="84">
        <f t="shared" si="3"/>
        <v>2.666666666666667</v>
      </c>
    </row>
    <row r="28" spans="1:7" ht="12.75">
      <c r="A28" s="36" t="s">
        <v>313</v>
      </c>
      <c r="B28" s="108">
        <v>19.5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23754</v>
      </c>
      <c r="G30" s="33">
        <f>(F30/$F$30)*100</f>
        <v>100</v>
      </c>
      <c r="J30" s="39"/>
    </row>
    <row r="31" spans="1:10" ht="12.75">
      <c r="A31" s="95" t="s">
        <v>296</v>
      </c>
      <c r="B31" s="93">
        <v>19982</v>
      </c>
      <c r="C31" s="33">
        <f>(B31/$B$31)*100</f>
        <v>100</v>
      </c>
      <c r="E31" s="34" t="s">
        <v>317</v>
      </c>
      <c r="F31" s="97">
        <v>22452</v>
      </c>
      <c r="G31" s="101">
        <f>(F31/$F$30)*100</f>
        <v>94.51881788330387</v>
      </c>
      <c r="J31" s="39"/>
    </row>
    <row r="32" spans="1:10" ht="12.75">
      <c r="A32" s="36" t="s">
        <v>318</v>
      </c>
      <c r="B32" s="97">
        <v>4003</v>
      </c>
      <c r="C32" s="10">
        <f>(B32/$B$31)*100</f>
        <v>20.03302972675408</v>
      </c>
      <c r="E32" s="34" t="s">
        <v>319</v>
      </c>
      <c r="F32" s="97">
        <v>1302</v>
      </c>
      <c r="G32" s="101">
        <f aca="true" t="shared" si="4" ref="G32:G39">(F32/$F$30)*100</f>
        <v>5.481182116696135</v>
      </c>
      <c r="J32" s="39"/>
    </row>
    <row r="33" spans="1:10" ht="12.75">
      <c r="A33" s="36" t="s">
        <v>320</v>
      </c>
      <c r="B33" s="97">
        <v>12560</v>
      </c>
      <c r="C33" s="10">
        <f aca="true" t="shared" si="5" ref="C33:C38">(B33/$B$31)*100</f>
        <v>62.85657091382244</v>
      </c>
      <c r="E33" s="34" t="s">
        <v>321</v>
      </c>
      <c r="F33" s="97">
        <v>367</v>
      </c>
      <c r="G33" s="101">
        <f t="shared" si="4"/>
        <v>1.5450029468721058</v>
      </c>
      <c r="J33" s="39"/>
    </row>
    <row r="34" spans="1:7" ht="12.75">
      <c r="A34" s="36" t="s">
        <v>322</v>
      </c>
      <c r="B34" s="97">
        <v>278</v>
      </c>
      <c r="C34" s="10">
        <f t="shared" si="5"/>
        <v>1.3912521269142228</v>
      </c>
      <c r="E34" s="34" t="s">
        <v>323</v>
      </c>
      <c r="F34" s="97">
        <v>395</v>
      </c>
      <c r="G34" s="101">
        <f t="shared" si="4"/>
        <v>1.6628778311021302</v>
      </c>
    </row>
    <row r="35" spans="1:7" ht="12.75">
      <c r="A35" s="36" t="s">
        <v>325</v>
      </c>
      <c r="B35" s="97">
        <v>1701</v>
      </c>
      <c r="C35" s="10">
        <f t="shared" si="5"/>
        <v>8.51266139525573</v>
      </c>
      <c r="E35" s="34" t="s">
        <v>321</v>
      </c>
      <c r="F35" s="97">
        <v>137</v>
      </c>
      <c r="G35" s="101">
        <f t="shared" si="4"/>
        <v>0.5767449692683337</v>
      </c>
    </row>
    <row r="36" spans="1:7" ht="12.75">
      <c r="A36" s="36" t="s">
        <v>297</v>
      </c>
      <c r="B36" s="97">
        <v>1291</v>
      </c>
      <c r="C36" s="10">
        <f t="shared" si="5"/>
        <v>6.460814733259934</v>
      </c>
      <c r="E36" s="34" t="s">
        <v>327</v>
      </c>
      <c r="F36" s="97">
        <v>779</v>
      </c>
      <c r="G36" s="101">
        <f t="shared" si="4"/>
        <v>3.2794476719710364</v>
      </c>
    </row>
    <row r="37" spans="1:7" ht="12.75">
      <c r="A37" s="36" t="s">
        <v>326</v>
      </c>
      <c r="B37" s="97">
        <v>1440</v>
      </c>
      <c r="C37" s="10">
        <f t="shared" si="5"/>
        <v>7.206485837253528</v>
      </c>
      <c r="E37" s="34" t="s">
        <v>321</v>
      </c>
      <c r="F37" s="97">
        <v>204</v>
      </c>
      <c r="G37" s="101">
        <f t="shared" si="4"/>
        <v>0.8588027279616064</v>
      </c>
    </row>
    <row r="38" spans="1:7" ht="12.75">
      <c r="A38" s="36" t="s">
        <v>297</v>
      </c>
      <c r="B38" s="97">
        <v>848</v>
      </c>
      <c r="C38" s="10">
        <f t="shared" si="5"/>
        <v>4.243819437493744</v>
      </c>
      <c r="E38" s="34" t="s">
        <v>259</v>
      </c>
      <c r="F38" s="97">
        <v>59</v>
      </c>
      <c r="G38" s="101">
        <f t="shared" si="4"/>
        <v>0.24837922034183718</v>
      </c>
    </row>
    <row r="39" spans="1:7" ht="12.75">
      <c r="A39" s="36"/>
      <c r="B39" s="97" t="s">
        <v>250</v>
      </c>
      <c r="C39" s="10"/>
      <c r="E39" s="34" t="s">
        <v>321</v>
      </c>
      <c r="F39" s="97">
        <v>18</v>
      </c>
      <c r="G39" s="101">
        <f t="shared" si="4"/>
        <v>0.07577671129072998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337</v>
      </c>
      <c r="C42" s="33">
        <f>(B42/$B$42)*100</f>
        <v>100</v>
      </c>
      <c r="E42" s="31" t="s">
        <v>268</v>
      </c>
      <c r="F42" s="80">
        <v>25346</v>
      </c>
      <c r="G42" s="99">
        <f>(F42/$F$42)*100</f>
        <v>100</v>
      </c>
      <c r="I42" s="39"/>
    </row>
    <row r="43" spans="1:7" ht="12.75">
      <c r="A43" s="36" t="s">
        <v>301</v>
      </c>
      <c r="B43" s="98">
        <v>122</v>
      </c>
      <c r="C43" s="102">
        <f>(B43/$B$42)*100</f>
        <v>36.20178041543027</v>
      </c>
      <c r="E43" s="60" t="s">
        <v>168</v>
      </c>
      <c r="F43" s="106">
        <v>32814</v>
      </c>
      <c r="G43" s="107">
        <f aca="true" t="shared" si="6" ref="G43:G71">(F43/$F$42)*100</f>
        <v>129.46421526079067</v>
      </c>
    </row>
    <row r="44" spans="1:7" ht="12.75">
      <c r="A44" s="36"/>
      <c r="B44" s="93" t="s">
        <v>250</v>
      </c>
      <c r="C44" s="10"/>
      <c r="E44" s="1" t="s">
        <v>329</v>
      </c>
      <c r="F44" s="97">
        <v>68</v>
      </c>
      <c r="G44" s="101">
        <f t="shared" si="6"/>
        <v>0.26828690917699044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182</v>
      </c>
      <c r="G45" s="101">
        <f t="shared" si="6"/>
        <v>0.7180620216207686</v>
      </c>
    </row>
    <row r="46" spans="1:7" ht="12.75">
      <c r="A46" s="29" t="s">
        <v>331</v>
      </c>
      <c r="B46" s="93">
        <v>18780</v>
      </c>
      <c r="C46" s="33">
        <f>(B46/$B$46)*100</f>
        <v>100</v>
      </c>
      <c r="E46" s="1" t="s">
        <v>332</v>
      </c>
      <c r="F46" s="97">
        <v>83</v>
      </c>
      <c r="G46" s="101">
        <f t="shared" si="6"/>
        <v>0.327467845024856</v>
      </c>
    </row>
    <row r="47" spans="1:7" ht="12.75">
      <c r="A47" s="36" t="s">
        <v>333</v>
      </c>
      <c r="B47" s="97">
        <v>3153</v>
      </c>
      <c r="C47" s="10">
        <f>(B47/$B$46)*100</f>
        <v>16.789137380191693</v>
      </c>
      <c r="E47" s="1" t="s">
        <v>334</v>
      </c>
      <c r="F47" s="97">
        <v>430</v>
      </c>
      <c r="G47" s="101">
        <f t="shared" si="6"/>
        <v>1.6965201609721456</v>
      </c>
    </row>
    <row r="48" spans="1:7" ht="12.75">
      <c r="A48" s="36"/>
      <c r="B48" s="93" t="s">
        <v>250</v>
      </c>
      <c r="C48" s="10"/>
      <c r="E48" s="1" t="s">
        <v>335</v>
      </c>
      <c r="F48" s="97">
        <v>2372</v>
      </c>
      <c r="G48" s="101">
        <f t="shared" si="6"/>
        <v>9.358478655409137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649</v>
      </c>
      <c r="G49" s="101">
        <f t="shared" si="6"/>
        <v>2.5605618243509825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114</v>
      </c>
      <c r="G50" s="101">
        <f t="shared" si="6"/>
        <v>0.4497751124437781</v>
      </c>
    </row>
    <row r="51" spans="1:7" ht="12.75">
      <c r="A51" s="5" t="s">
        <v>338</v>
      </c>
      <c r="B51" s="93">
        <v>5520</v>
      </c>
      <c r="C51" s="33">
        <f>(B51/$B$51)*100</f>
        <v>100</v>
      </c>
      <c r="E51" s="1" t="s">
        <v>339</v>
      </c>
      <c r="F51" s="97">
        <v>5278</v>
      </c>
      <c r="G51" s="101">
        <f t="shared" si="6"/>
        <v>20.823798627002287</v>
      </c>
    </row>
    <row r="52" spans="1:7" ht="12.75">
      <c r="A52" s="4" t="s">
        <v>340</v>
      </c>
      <c r="B52" s="98">
        <v>494</v>
      </c>
      <c r="C52" s="10">
        <f>(B52/$B$51)*100</f>
        <v>8.949275362318842</v>
      </c>
      <c r="E52" s="1" t="s">
        <v>341</v>
      </c>
      <c r="F52" s="97">
        <v>303</v>
      </c>
      <c r="G52" s="101">
        <f t="shared" si="6"/>
        <v>1.1954549041268838</v>
      </c>
    </row>
    <row r="53" spans="1:7" ht="12.75">
      <c r="A53" s="4"/>
      <c r="B53" s="93" t="s">
        <v>250</v>
      </c>
      <c r="C53" s="10"/>
      <c r="E53" s="1" t="s">
        <v>342</v>
      </c>
      <c r="F53" s="97">
        <v>504</v>
      </c>
      <c r="G53" s="101">
        <f t="shared" si="6"/>
        <v>1.9884794444882823</v>
      </c>
    </row>
    <row r="54" spans="1:7" ht="14.25">
      <c r="A54" s="5" t="s">
        <v>343</v>
      </c>
      <c r="B54" s="93">
        <v>14327</v>
      </c>
      <c r="C54" s="33">
        <f>(B54/$B$54)*100</f>
        <v>100</v>
      </c>
      <c r="E54" s="1" t="s">
        <v>201</v>
      </c>
      <c r="F54" s="97">
        <v>6670</v>
      </c>
      <c r="G54" s="101">
        <f t="shared" si="6"/>
        <v>26.31578947368421</v>
      </c>
    </row>
    <row r="55" spans="1:7" ht="12.75">
      <c r="A55" s="4" t="s">
        <v>340</v>
      </c>
      <c r="B55" s="98">
        <v>2302</v>
      </c>
      <c r="C55" s="10">
        <f>(B55/$B$54)*100</f>
        <v>16.067564737907446</v>
      </c>
      <c r="E55" s="1" t="s">
        <v>344</v>
      </c>
      <c r="F55" s="97">
        <v>7872</v>
      </c>
      <c r="G55" s="101">
        <f t="shared" si="6"/>
        <v>31.058155132959836</v>
      </c>
    </row>
    <row r="56" spans="1:7" ht="12.75">
      <c r="A56" s="4" t="s">
        <v>345</v>
      </c>
      <c r="B56" s="119">
        <v>62.4</v>
      </c>
      <c r="C56" s="37" t="s">
        <v>261</v>
      </c>
      <c r="E56" s="1" t="s">
        <v>346</v>
      </c>
      <c r="F56" s="97">
        <v>273</v>
      </c>
      <c r="G56" s="101">
        <f t="shared" si="6"/>
        <v>1.077093032431153</v>
      </c>
    </row>
    <row r="57" spans="1:7" ht="12.75">
      <c r="A57" s="4" t="s">
        <v>347</v>
      </c>
      <c r="B57" s="98">
        <v>12025</v>
      </c>
      <c r="C57" s="10">
        <f>(B57/$B$54)*100</f>
        <v>83.93243526209255</v>
      </c>
      <c r="E57" s="1" t="s">
        <v>348</v>
      </c>
      <c r="F57" s="97">
        <v>319</v>
      </c>
      <c r="G57" s="101">
        <f t="shared" si="6"/>
        <v>1.2585812356979404</v>
      </c>
    </row>
    <row r="58" spans="1:7" ht="12.75">
      <c r="A58" s="4" t="s">
        <v>345</v>
      </c>
      <c r="B58" s="119">
        <v>80.3</v>
      </c>
      <c r="C58" s="37" t="s">
        <v>261</v>
      </c>
      <c r="E58" s="1" t="s">
        <v>349</v>
      </c>
      <c r="F58" s="97">
        <v>2461</v>
      </c>
      <c r="G58" s="101">
        <f t="shared" si="6"/>
        <v>9.709618874773138</v>
      </c>
    </row>
    <row r="59" spans="1:7" ht="12.75">
      <c r="A59" s="4"/>
      <c r="B59" s="93" t="s">
        <v>250</v>
      </c>
      <c r="C59" s="10"/>
      <c r="E59" s="1" t="s">
        <v>350</v>
      </c>
      <c r="F59" s="97">
        <v>199</v>
      </c>
      <c r="G59" s="101">
        <f t="shared" si="6"/>
        <v>0.7851337489150161</v>
      </c>
    </row>
    <row r="60" spans="1:7" ht="12.75">
      <c r="A60" s="5" t="s">
        <v>351</v>
      </c>
      <c r="B60" s="93">
        <v>3829</v>
      </c>
      <c r="C60" s="33">
        <f>(B60/$B$60)*100</f>
        <v>100</v>
      </c>
      <c r="E60" s="1" t="s">
        <v>352</v>
      </c>
      <c r="F60" s="97">
        <v>393</v>
      </c>
      <c r="G60" s="101">
        <f t="shared" si="6"/>
        <v>1.550540519214077</v>
      </c>
    </row>
    <row r="61" spans="1:7" ht="12.75">
      <c r="A61" s="4" t="s">
        <v>340</v>
      </c>
      <c r="B61" s="97">
        <v>1311</v>
      </c>
      <c r="C61" s="10">
        <f>(B61/$B$60)*100</f>
        <v>34.23870462261687</v>
      </c>
      <c r="E61" s="1" t="s">
        <v>353</v>
      </c>
      <c r="F61" s="97">
        <v>484</v>
      </c>
      <c r="G61" s="101">
        <f t="shared" si="6"/>
        <v>1.9095715300244613</v>
      </c>
    </row>
    <row r="62" spans="1:7" ht="12.75">
      <c r="A62" s="4"/>
      <c r="B62" s="93" t="s">
        <v>250</v>
      </c>
      <c r="C62" s="10"/>
      <c r="E62" s="1" t="s">
        <v>354</v>
      </c>
      <c r="F62" s="97">
        <v>699</v>
      </c>
      <c r="G62" s="101">
        <f t="shared" si="6"/>
        <v>2.7578316105105345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129</v>
      </c>
      <c r="G63" s="101">
        <f t="shared" si="6"/>
        <v>0.5089560482916436</v>
      </c>
    </row>
    <row r="64" spans="1:7" ht="12.75">
      <c r="A64" s="29" t="s">
        <v>357</v>
      </c>
      <c r="B64" s="93">
        <v>23754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15619</v>
      </c>
      <c r="C65" s="10">
        <f>(B65/$B$64)*100</f>
        <v>65.75313631388397</v>
      </c>
      <c r="E65" s="1" t="s">
        <v>359</v>
      </c>
      <c r="F65" s="97">
        <v>300</v>
      </c>
      <c r="G65" s="101">
        <f t="shared" si="6"/>
        <v>1.183618716957311</v>
      </c>
    </row>
    <row r="66" spans="1:7" ht="12.75">
      <c r="A66" s="4" t="s">
        <v>257</v>
      </c>
      <c r="B66" s="97">
        <v>8112</v>
      </c>
      <c r="C66" s="10">
        <f aca="true" t="shared" si="7" ref="C66:C71">(B66/$B$64)*100</f>
        <v>34.15003788835564</v>
      </c>
      <c r="E66" s="1" t="s">
        <v>360</v>
      </c>
      <c r="F66" s="97">
        <v>81</v>
      </c>
      <c r="G66" s="101">
        <f t="shared" si="6"/>
        <v>0.31957705357847394</v>
      </c>
    </row>
    <row r="67" spans="1:7" ht="12.75">
      <c r="A67" s="4" t="s">
        <v>361</v>
      </c>
      <c r="B67" s="97">
        <v>4898</v>
      </c>
      <c r="C67" s="10">
        <f t="shared" si="7"/>
        <v>20.619685105666413</v>
      </c>
      <c r="E67" s="1" t="s">
        <v>362</v>
      </c>
      <c r="F67" s="97">
        <v>321</v>
      </c>
      <c r="G67" s="101">
        <f t="shared" si="6"/>
        <v>1.2664720271443226</v>
      </c>
    </row>
    <row r="68" spans="1:7" ht="12.75">
      <c r="A68" s="4" t="s">
        <v>363</v>
      </c>
      <c r="B68" s="97">
        <v>3214</v>
      </c>
      <c r="C68" s="10">
        <f t="shared" si="7"/>
        <v>13.530352782689231</v>
      </c>
      <c r="E68" s="1" t="s">
        <v>364</v>
      </c>
      <c r="F68" s="97">
        <v>881</v>
      </c>
      <c r="G68" s="101">
        <f t="shared" si="6"/>
        <v>3.475893632131303</v>
      </c>
    </row>
    <row r="69" spans="1:7" ht="12.75">
      <c r="A69" s="4" t="s">
        <v>365</v>
      </c>
      <c r="B69" s="97">
        <v>2178</v>
      </c>
      <c r="C69" s="10">
        <f t="shared" si="7"/>
        <v>9.168982066178327</v>
      </c>
      <c r="E69" s="1" t="s">
        <v>366</v>
      </c>
      <c r="F69" s="97">
        <v>134</v>
      </c>
      <c r="G69" s="101">
        <f t="shared" si="6"/>
        <v>0.5286830269075988</v>
      </c>
    </row>
    <row r="70" spans="1:7" ht="12.75">
      <c r="A70" s="4" t="s">
        <v>367</v>
      </c>
      <c r="B70" s="97">
        <v>1036</v>
      </c>
      <c r="C70" s="10">
        <f t="shared" si="7"/>
        <v>4.361370716510903</v>
      </c>
      <c r="E70" s="1" t="s">
        <v>368</v>
      </c>
      <c r="F70" s="97">
        <v>19</v>
      </c>
      <c r="G70" s="101">
        <f t="shared" si="6"/>
        <v>0.07496251874062969</v>
      </c>
    </row>
    <row r="71" spans="1:7" ht="12.75">
      <c r="A71" s="7" t="s">
        <v>258</v>
      </c>
      <c r="B71" s="103">
        <v>23</v>
      </c>
      <c r="C71" s="40">
        <f t="shared" si="7"/>
        <v>0.0968257977603772</v>
      </c>
      <c r="D71" s="41"/>
      <c r="E71" s="9" t="s">
        <v>369</v>
      </c>
      <c r="F71" s="103">
        <v>1596</v>
      </c>
      <c r="G71" s="104">
        <f t="shared" si="6"/>
        <v>6.296851574212893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19565</v>
      </c>
      <c r="C9" s="81">
        <f>(B9/$B$9)*100</f>
        <v>100</v>
      </c>
      <c r="D9" s="65"/>
      <c r="E9" s="79" t="s">
        <v>381</v>
      </c>
      <c r="F9" s="80">
        <v>9352</v>
      </c>
      <c r="G9" s="81">
        <f>(F9/$F$9)*100</f>
        <v>100</v>
      </c>
    </row>
    <row r="10" spans="1:7" ht="12.75">
      <c r="A10" s="82" t="s">
        <v>382</v>
      </c>
      <c r="B10" s="97">
        <v>12594</v>
      </c>
      <c r="C10" s="105">
        <f>(B10/$B$9)*100</f>
        <v>64.37004855609507</v>
      </c>
      <c r="D10" s="65"/>
      <c r="E10" s="78" t="s">
        <v>383</v>
      </c>
      <c r="F10" s="97">
        <v>355</v>
      </c>
      <c r="G10" s="105">
        <f aca="true" t="shared" si="0" ref="G10:G19">(F10/$F$9)*100</f>
        <v>3.7959794696321643</v>
      </c>
    </row>
    <row r="11" spans="1:7" ht="12.75">
      <c r="A11" s="82" t="s">
        <v>384</v>
      </c>
      <c r="B11" s="97">
        <v>12542</v>
      </c>
      <c r="C11" s="105">
        <f aca="true" t="shared" si="1" ref="C11:C16">(B11/$B$9)*100</f>
        <v>64.10426782519806</v>
      </c>
      <c r="D11" s="65"/>
      <c r="E11" s="78" t="s">
        <v>385</v>
      </c>
      <c r="F11" s="97">
        <v>365</v>
      </c>
      <c r="G11" s="105">
        <f t="shared" si="0"/>
        <v>3.902908468776732</v>
      </c>
    </row>
    <row r="12" spans="1:7" ht="12.75">
      <c r="A12" s="82" t="s">
        <v>386</v>
      </c>
      <c r="B12" s="97">
        <v>12006</v>
      </c>
      <c r="C12" s="105">
        <f>(B12/$B$9)*100</f>
        <v>61.36468182979811</v>
      </c>
      <c r="D12" s="65"/>
      <c r="E12" s="78" t="s">
        <v>387</v>
      </c>
      <c r="F12" s="97">
        <v>914</v>
      </c>
      <c r="G12" s="105">
        <f t="shared" si="0"/>
        <v>9.773310521813517</v>
      </c>
    </row>
    <row r="13" spans="1:7" ht="12.75">
      <c r="A13" s="82" t="s">
        <v>388</v>
      </c>
      <c r="B13" s="97">
        <v>536</v>
      </c>
      <c r="C13" s="105">
        <f>(B13/$B$9)*100</f>
        <v>2.739585995399949</v>
      </c>
      <c r="D13" s="65"/>
      <c r="E13" s="78" t="s">
        <v>389</v>
      </c>
      <c r="F13" s="97">
        <v>1016</v>
      </c>
      <c r="G13" s="105">
        <f t="shared" si="0"/>
        <v>10.86398631308811</v>
      </c>
    </row>
    <row r="14" spans="1:7" ht="12.75">
      <c r="A14" s="82" t="s">
        <v>390</v>
      </c>
      <c r="B14" s="109">
        <v>4.3</v>
      </c>
      <c r="C14" s="112" t="s">
        <v>261</v>
      </c>
      <c r="D14" s="65"/>
      <c r="E14" s="78" t="s">
        <v>391</v>
      </c>
      <c r="F14" s="97">
        <v>1459</v>
      </c>
      <c r="G14" s="105">
        <f t="shared" si="0"/>
        <v>15.600940975192474</v>
      </c>
    </row>
    <row r="15" spans="1:7" ht="12.75">
      <c r="A15" s="82" t="s">
        <v>392</v>
      </c>
      <c r="B15" s="109">
        <v>52</v>
      </c>
      <c r="C15" s="105">
        <f t="shared" si="1"/>
        <v>0.26578073089701</v>
      </c>
      <c r="D15" s="65"/>
      <c r="E15" s="78" t="s">
        <v>393</v>
      </c>
      <c r="F15" s="97">
        <v>2395</v>
      </c>
      <c r="G15" s="105">
        <f t="shared" si="0"/>
        <v>25.609495295124034</v>
      </c>
    </row>
    <row r="16" spans="1:7" ht="12.75">
      <c r="A16" s="82" t="s">
        <v>67</v>
      </c>
      <c r="B16" s="97">
        <v>6971</v>
      </c>
      <c r="C16" s="105">
        <f t="shared" si="1"/>
        <v>35.629951443904936</v>
      </c>
      <c r="D16" s="65"/>
      <c r="E16" s="78" t="s">
        <v>68</v>
      </c>
      <c r="F16" s="97">
        <v>1525</v>
      </c>
      <c r="G16" s="105">
        <f t="shared" si="0"/>
        <v>16.30667236954662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1093</v>
      </c>
      <c r="G17" s="105">
        <f t="shared" si="0"/>
        <v>11.687339606501283</v>
      </c>
    </row>
    <row r="18" spans="1:7" ht="12.75">
      <c r="A18" s="77" t="s">
        <v>70</v>
      </c>
      <c r="B18" s="80">
        <v>10185</v>
      </c>
      <c r="C18" s="81">
        <f>(B18/$B$18)*100</f>
        <v>100</v>
      </c>
      <c r="D18" s="65"/>
      <c r="E18" s="78" t="s">
        <v>170</v>
      </c>
      <c r="F18" s="97">
        <v>152</v>
      </c>
      <c r="G18" s="105">
        <f t="shared" si="0"/>
        <v>1.6253207869974338</v>
      </c>
    </row>
    <row r="19" spans="1:9" ht="12.75">
      <c r="A19" s="82" t="s">
        <v>382</v>
      </c>
      <c r="B19" s="97">
        <v>5975</v>
      </c>
      <c r="C19" s="105">
        <f>(B19/$B$18)*100</f>
        <v>58.66470299459991</v>
      </c>
      <c r="D19" s="65"/>
      <c r="E19" s="78" t="s">
        <v>169</v>
      </c>
      <c r="F19" s="98">
        <v>78</v>
      </c>
      <c r="G19" s="105">
        <f t="shared" si="0"/>
        <v>0.8340461933276304</v>
      </c>
      <c r="I19" s="117"/>
    </row>
    <row r="20" spans="1:7" ht="12.75">
      <c r="A20" s="82" t="s">
        <v>384</v>
      </c>
      <c r="B20" s="97">
        <v>5975</v>
      </c>
      <c r="C20" s="105">
        <f>(B20/$B$18)*100</f>
        <v>58.66470299459991</v>
      </c>
      <c r="D20" s="65"/>
      <c r="E20" s="78" t="s">
        <v>71</v>
      </c>
      <c r="F20" s="97">
        <v>55938</v>
      </c>
      <c r="G20" s="112" t="s">
        <v>261</v>
      </c>
    </row>
    <row r="21" spans="1:7" ht="12.75">
      <c r="A21" s="82" t="s">
        <v>386</v>
      </c>
      <c r="B21" s="97">
        <v>5760</v>
      </c>
      <c r="C21" s="105">
        <f>(B21/$B$18)*100</f>
        <v>56.553755522827686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7311</v>
      </c>
      <c r="G22" s="105">
        <f>(F22/$F$9)*100</f>
        <v>78.17579127459366</v>
      </c>
    </row>
    <row r="23" spans="1:7" ht="12.75">
      <c r="A23" s="77" t="s">
        <v>73</v>
      </c>
      <c r="B23" s="80">
        <v>1804</v>
      </c>
      <c r="C23" s="81">
        <f>(B23/$B$23)*100</f>
        <v>100</v>
      </c>
      <c r="D23" s="65"/>
      <c r="E23" s="78" t="s">
        <v>74</v>
      </c>
      <c r="F23" s="97">
        <v>63264</v>
      </c>
      <c r="G23" s="112" t="s">
        <v>261</v>
      </c>
    </row>
    <row r="24" spans="1:7" ht="12.75">
      <c r="A24" s="82" t="s">
        <v>75</v>
      </c>
      <c r="B24" s="97">
        <v>956</v>
      </c>
      <c r="C24" s="105">
        <f>(B24/$B$23)*100</f>
        <v>52.993348115299334</v>
      </c>
      <c r="D24" s="65"/>
      <c r="E24" s="78" t="s">
        <v>76</v>
      </c>
      <c r="F24" s="97">
        <v>2941</v>
      </c>
      <c r="G24" s="105">
        <f>(F24/$F$9)*100</f>
        <v>31.447818648417453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12808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201</v>
      </c>
      <c r="G26" s="105">
        <f>(F26/$F$9)*100</f>
        <v>2.149272882805817</v>
      </c>
    </row>
    <row r="27" spans="1:7" ht="12.75">
      <c r="A27" s="77" t="s">
        <v>85</v>
      </c>
      <c r="B27" s="80">
        <v>11799</v>
      </c>
      <c r="C27" s="81">
        <f>(B27/$B$27)*100</f>
        <v>100</v>
      </c>
      <c r="D27" s="65"/>
      <c r="E27" s="78" t="s">
        <v>78</v>
      </c>
      <c r="F27" s="98">
        <v>8998</v>
      </c>
      <c r="G27" s="112" t="s">
        <v>261</v>
      </c>
    </row>
    <row r="28" spans="1:7" ht="12.75">
      <c r="A28" s="82" t="s">
        <v>86</v>
      </c>
      <c r="B28" s="97">
        <v>10124</v>
      </c>
      <c r="C28" s="105">
        <f aca="true" t="shared" si="2" ref="C28:C33">(B28/$B$27)*100</f>
        <v>85.80388168488855</v>
      </c>
      <c r="D28" s="65"/>
      <c r="E28" s="78" t="s">
        <v>79</v>
      </c>
      <c r="F28" s="97">
        <v>107</v>
      </c>
      <c r="G28" s="105">
        <f>(F28/$F$9)*100</f>
        <v>1.1441402908468778</v>
      </c>
    </row>
    <row r="29" spans="1:7" ht="12.75">
      <c r="A29" s="82" t="s">
        <v>87</v>
      </c>
      <c r="B29" s="97">
        <v>1257</v>
      </c>
      <c r="C29" s="105">
        <f t="shared" si="2"/>
        <v>10.653445207220951</v>
      </c>
      <c r="D29" s="65"/>
      <c r="E29" s="78" t="s">
        <v>80</v>
      </c>
      <c r="F29" s="97">
        <v>2906</v>
      </c>
      <c r="G29" s="112" t="s">
        <v>261</v>
      </c>
    </row>
    <row r="30" spans="1:7" ht="12.75">
      <c r="A30" s="82" t="s">
        <v>88</v>
      </c>
      <c r="B30" s="97">
        <v>105</v>
      </c>
      <c r="C30" s="105">
        <f t="shared" si="2"/>
        <v>0.889905924230867</v>
      </c>
      <c r="D30" s="65"/>
      <c r="E30" s="78" t="s">
        <v>81</v>
      </c>
      <c r="F30" s="97">
        <v>2216</v>
      </c>
      <c r="G30" s="105">
        <f>(F30/$F$9)*100</f>
        <v>23.69546621043627</v>
      </c>
    </row>
    <row r="31" spans="1:7" ht="12.75">
      <c r="A31" s="82" t="s">
        <v>115</v>
      </c>
      <c r="B31" s="97">
        <v>63</v>
      </c>
      <c r="C31" s="105">
        <f t="shared" si="2"/>
        <v>0.5339435545385203</v>
      </c>
      <c r="D31" s="65"/>
      <c r="E31" s="78" t="s">
        <v>82</v>
      </c>
      <c r="F31" s="97">
        <v>19069</v>
      </c>
      <c r="G31" s="112" t="s">
        <v>261</v>
      </c>
    </row>
    <row r="32" spans="1:7" ht="12.75">
      <c r="A32" s="82" t="s">
        <v>89</v>
      </c>
      <c r="B32" s="97">
        <v>37</v>
      </c>
      <c r="C32" s="105">
        <f t="shared" si="2"/>
        <v>0.31358589710992457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213</v>
      </c>
      <c r="C33" s="105">
        <f t="shared" si="2"/>
        <v>1.8052377320111872</v>
      </c>
      <c r="D33" s="65"/>
      <c r="E33" s="79" t="s">
        <v>84</v>
      </c>
      <c r="F33" s="80">
        <v>7279</v>
      </c>
      <c r="G33" s="81">
        <f>(F33/$F$33)*100</f>
        <v>100</v>
      </c>
    </row>
    <row r="34" spans="1:7" ht="12.75">
      <c r="A34" s="82" t="s">
        <v>91</v>
      </c>
      <c r="B34" s="120">
        <v>33.4</v>
      </c>
      <c r="C34" s="112" t="s">
        <v>261</v>
      </c>
      <c r="D34" s="65"/>
      <c r="E34" s="78" t="s">
        <v>383</v>
      </c>
      <c r="F34" s="97">
        <v>171</v>
      </c>
      <c r="G34" s="105">
        <f aca="true" t="shared" si="3" ref="G34:G43">(F34/$F$33)*100</f>
        <v>2.3492237944772634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134</v>
      </c>
      <c r="G35" s="105">
        <f t="shared" si="3"/>
        <v>1.840912213216101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472</v>
      </c>
      <c r="G36" s="105">
        <f t="shared" si="3"/>
        <v>6.484407198791042</v>
      </c>
    </row>
    <row r="37" spans="1:7" ht="12.75">
      <c r="A37" s="77" t="s">
        <v>94</v>
      </c>
      <c r="B37" s="80">
        <v>12006</v>
      </c>
      <c r="C37" s="81">
        <f>(B37/$B$37)*100</f>
        <v>100</v>
      </c>
      <c r="D37" s="65"/>
      <c r="E37" s="78" t="s">
        <v>389</v>
      </c>
      <c r="F37" s="97">
        <v>693</v>
      </c>
      <c r="G37" s="105">
        <f t="shared" si="3"/>
        <v>9.52053853551312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1195</v>
      </c>
      <c r="G38" s="105">
        <f t="shared" si="3"/>
        <v>16.41709025965105</v>
      </c>
    </row>
    <row r="39" spans="1:7" ht="12.75">
      <c r="A39" s="82" t="s">
        <v>97</v>
      </c>
      <c r="B39" s="98">
        <v>3584</v>
      </c>
      <c r="C39" s="105">
        <f>(B39/$B$37)*100</f>
        <v>29.851740796268533</v>
      </c>
      <c r="D39" s="65"/>
      <c r="E39" s="78" t="s">
        <v>393</v>
      </c>
      <c r="F39" s="97">
        <v>2032</v>
      </c>
      <c r="G39" s="105">
        <f t="shared" si="3"/>
        <v>27.915922516829234</v>
      </c>
    </row>
    <row r="40" spans="1:7" ht="12.75">
      <c r="A40" s="82" t="s">
        <v>98</v>
      </c>
      <c r="B40" s="98">
        <v>1975</v>
      </c>
      <c r="C40" s="105">
        <f>(B40/$B$37)*100</f>
        <v>16.45010827919374</v>
      </c>
      <c r="D40" s="65"/>
      <c r="E40" s="78" t="s">
        <v>68</v>
      </c>
      <c r="F40" s="97">
        <v>1351</v>
      </c>
      <c r="G40" s="105">
        <f t="shared" si="3"/>
        <v>18.56024179145487</v>
      </c>
    </row>
    <row r="41" spans="1:7" ht="12.75">
      <c r="A41" s="82" t="s">
        <v>100</v>
      </c>
      <c r="B41" s="98">
        <v>3519</v>
      </c>
      <c r="C41" s="105">
        <f>(B41/$B$37)*100</f>
        <v>29.310344827586203</v>
      </c>
      <c r="D41" s="65"/>
      <c r="E41" s="78" t="s">
        <v>69</v>
      </c>
      <c r="F41" s="97">
        <v>1001</v>
      </c>
      <c r="G41" s="105">
        <f t="shared" si="3"/>
        <v>13.751888995741174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152</v>
      </c>
      <c r="G42" s="105">
        <f t="shared" si="3"/>
        <v>2.088198928424234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78</v>
      </c>
      <c r="G43" s="105">
        <f t="shared" si="3"/>
        <v>1.0715757659019096</v>
      </c>
    </row>
    <row r="44" spans="1:7" ht="12.75">
      <c r="A44" s="82" t="s">
        <v>291</v>
      </c>
      <c r="B44" s="98">
        <v>1719</v>
      </c>
      <c r="C44" s="105">
        <f>(B44/$B$37)*100</f>
        <v>14.317841079460269</v>
      </c>
      <c r="D44" s="65"/>
      <c r="E44" s="78" t="s">
        <v>93</v>
      </c>
      <c r="F44" s="97">
        <v>61298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1209</v>
      </c>
      <c r="C46" s="105">
        <f>(B46/$B$37)*100</f>
        <v>10.069965017491254</v>
      </c>
      <c r="D46" s="65"/>
      <c r="E46" s="78" t="s">
        <v>96</v>
      </c>
      <c r="F46" s="97">
        <v>23136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47406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30088</v>
      </c>
      <c r="G49" s="114" t="s">
        <v>261</v>
      </c>
    </row>
    <row r="50" spans="1:7" ht="13.5" thickTop="1">
      <c r="A50" s="82" t="s">
        <v>116</v>
      </c>
      <c r="B50" s="98">
        <v>1053</v>
      </c>
      <c r="C50" s="105">
        <f t="shared" si="4"/>
        <v>8.770614692653673</v>
      </c>
      <c r="D50" s="65"/>
      <c r="E50" s="78"/>
      <c r="F50" s="86"/>
      <c r="G50" s="85"/>
    </row>
    <row r="51" spans="1:7" ht="12.75">
      <c r="A51" s="82" t="s">
        <v>117</v>
      </c>
      <c r="B51" s="98">
        <v>730</v>
      </c>
      <c r="C51" s="105">
        <f t="shared" si="4"/>
        <v>6.080293186739963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363</v>
      </c>
      <c r="C52" s="105">
        <f t="shared" si="4"/>
        <v>3.023488255872064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1680</v>
      </c>
      <c r="C53" s="105">
        <f t="shared" si="4"/>
        <v>13.993003498250875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1126</v>
      </c>
      <c r="C54" s="105">
        <f t="shared" si="4"/>
        <v>9.378644011327669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408</v>
      </c>
      <c r="C55" s="105">
        <f t="shared" si="4"/>
        <v>3.3983008495752123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764</v>
      </c>
      <c r="C57" s="105">
        <f>(B57/$B$37)*100</f>
        <v>6.363484924204564</v>
      </c>
      <c r="D57" s="65"/>
      <c r="E57" s="79" t="s">
        <v>84</v>
      </c>
      <c r="F57" s="80">
        <v>269</v>
      </c>
      <c r="G57" s="105">
        <f>(F57/L57)*100</f>
        <v>3.6955625772770984</v>
      </c>
      <c r="H57" s="79" t="s">
        <v>84</v>
      </c>
      <c r="L57" s="15">
        <v>7279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190</v>
      </c>
      <c r="G58" s="105">
        <f>(F58/L58)*100</f>
        <v>5.396194262993468</v>
      </c>
      <c r="H58" s="78" t="s">
        <v>118</v>
      </c>
      <c r="L58" s="15">
        <v>3521</v>
      </c>
    </row>
    <row r="59" spans="1:12" ht="12.75">
      <c r="A59" s="82" t="s">
        <v>112</v>
      </c>
      <c r="B59" s="98">
        <v>1048</v>
      </c>
      <c r="C59" s="105">
        <f>(B59/$B$37)*100</f>
        <v>8.72896884890888</v>
      </c>
      <c r="D59" s="65"/>
      <c r="E59" s="78" t="s">
        <v>120</v>
      </c>
      <c r="F59" s="97">
        <v>79</v>
      </c>
      <c r="G59" s="105">
        <f>(F59/L59)*100</f>
        <v>5.953278070836474</v>
      </c>
      <c r="H59" s="78" t="s">
        <v>120</v>
      </c>
      <c r="L59" s="15">
        <v>1327</v>
      </c>
    </row>
    <row r="60" spans="1:7" ht="12.75">
      <c r="A60" s="82" t="s">
        <v>113</v>
      </c>
      <c r="B60" s="98">
        <v>2717</v>
      </c>
      <c r="C60" s="105">
        <f>(B60/$B$37)*100</f>
        <v>22.630351490921203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829</v>
      </c>
      <c r="C62" s="105">
        <f>(B62/$B$37)*100</f>
        <v>6.90488089288689</v>
      </c>
      <c r="D62" s="65"/>
      <c r="E62" s="79" t="s">
        <v>123</v>
      </c>
      <c r="F62" s="80">
        <v>112</v>
      </c>
      <c r="G62" s="105">
        <f>(F62/L62)*100</f>
        <v>13.285883748517199</v>
      </c>
      <c r="H62" s="79" t="s">
        <v>394</v>
      </c>
      <c r="L62" s="15">
        <v>843</v>
      </c>
    </row>
    <row r="63" spans="1:12" ht="12.75">
      <c r="A63" s="61" t="s">
        <v>293</v>
      </c>
      <c r="B63" s="98">
        <v>531</v>
      </c>
      <c r="C63" s="105">
        <f>(B63/$B$37)*100</f>
        <v>4.422788605697151</v>
      </c>
      <c r="D63" s="65"/>
      <c r="E63" s="78" t="s">
        <v>118</v>
      </c>
      <c r="F63" s="97">
        <v>93</v>
      </c>
      <c r="G63" s="105">
        <f>(F63/L63)*100</f>
        <v>18.562874251497004</v>
      </c>
      <c r="H63" s="78" t="s">
        <v>118</v>
      </c>
      <c r="L63" s="15">
        <v>501</v>
      </c>
    </row>
    <row r="64" spans="1:12" ht="12.75">
      <c r="A64" s="82" t="s">
        <v>114</v>
      </c>
      <c r="B64" s="98">
        <v>757</v>
      </c>
      <c r="C64" s="105">
        <f>(B64/$B$37)*100</f>
        <v>6.305180742961852</v>
      </c>
      <c r="D64" s="65"/>
      <c r="E64" s="78" t="s">
        <v>120</v>
      </c>
      <c r="F64" s="97">
        <v>25</v>
      </c>
      <c r="G64" s="105">
        <f>(F64/L64)*100</f>
        <v>24.03846153846154</v>
      </c>
      <c r="H64" s="78" t="s">
        <v>120</v>
      </c>
      <c r="L64" s="15">
        <v>104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1140</v>
      </c>
      <c r="G66" s="105">
        <f aca="true" t="shared" si="5" ref="G66:G71">(F66/L66)*100</f>
        <v>4.534606205250596</v>
      </c>
      <c r="H66" s="79" t="s">
        <v>124</v>
      </c>
      <c r="L66" s="15">
        <v>25140</v>
      </c>
    </row>
    <row r="67" spans="1:12" ht="12.75">
      <c r="A67" s="82" t="s">
        <v>126</v>
      </c>
      <c r="B67" s="97">
        <v>9355</v>
      </c>
      <c r="C67" s="105">
        <f>(B67/$B$37)*100</f>
        <v>77.91937364651008</v>
      </c>
      <c r="D67" s="65"/>
      <c r="E67" s="78" t="s">
        <v>262</v>
      </c>
      <c r="F67" s="97">
        <v>747</v>
      </c>
      <c r="G67" s="105">
        <f t="shared" si="5"/>
        <v>3.968970830455342</v>
      </c>
      <c r="H67" s="78" t="s">
        <v>262</v>
      </c>
      <c r="L67" s="15">
        <v>18821</v>
      </c>
    </row>
    <row r="68" spans="1:12" ht="12.75">
      <c r="A68" s="82" t="s">
        <v>128</v>
      </c>
      <c r="B68" s="97">
        <v>2096</v>
      </c>
      <c r="C68" s="105">
        <f>(B68/$B$37)*100</f>
        <v>17.45793769781776</v>
      </c>
      <c r="D68" s="65"/>
      <c r="E68" s="78" t="s">
        <v>127</v>
      </c>
      <c r="F68" s="97">
        <v>172</v>
      </c>
      <c r="G68" s="105">
        <f t="shared" si="5"/>
        <v>4.492034473752938</v>
      </c>
      <c r="H68" s="78" t="s">
        <v>127</v>
      </c>
      <c r="L68" s="15">
        <v>3829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382</v>
      </c>
      <c r="G69" s="105">
        <f t="shared" si="5"/>
        <v>6.055802155992391</v>
      </c>
      <c r="H69" s="78" t="s">
        <v>129</v>
      </c>
      <c r="L69" s="15">
        <v>6308</v>
      </c>
    </row>
    <row r="70" spans="1:12" ht="12.75">
      <c r="A70" s="82" t="s">
        <v>376</v>
      </c>
      <c r="B70" s="97">
        <v>555</v>
      </c>
      <c r="C70" s="105">
        <f>(B70/$B$37)*100</f>
        <v>4.622688655672164</v>
      </c>
      <c r="D70" s="65"/>
      <c r="E70" s="78" t="s">
        <v>130</v>
      </c>
      <c r="F70" s="97">
        <v>268</v>
      </c>
      <c r="G70" s="105">
        <f t="shared" si="5"/>
        <v>5.657589191471395</v>
      </c>
      <c r="H70" s="78" t="s">
        <v>130</v>
      </c>
      <c r="L70" s="15">
        <v>4737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262</v>
      </c>
      <c r="G71" s="118">
        <f t="shared" si="5"/>
        <v>9.43464169967591</v>
      </c>
      <c r="H71" s="92" t="s">
        <v>131</v>
      </c>
      <c r="L71" s="15">
        <v>2777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10580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9336</v>
      </c>
      <c r="G9" s="81">
        <f>(F9/$F$9)*100</f>
        <v>100</v>
      </c>
      <c r="I9" s="53"/>
    </row>
    <row r="10" spans="1:7" ht="12.75">
      <c r="A10" s="36" t="s">
        <v>137</v>
      </c>
      <c r="B10" s="97">
        <v>10416</v>
      </c>
      <c r="C10" s="105">
        <f aca="true" t="shared" si="0" ref="C10:C18">(B10/$B$8)*100</f>
        <v>98.44990548204159</v>
      </c>
      <c r="E10" s="32" t="s">
        <v>138</v>
      </c>
      <c r="F10" s="97">
        <v>9239</v>
      </c>
      <c r="G10" s="105">
        <f>(F10/$F$9)*100</f>
        <v>98.96101113967438</v>
      </c>
    </row>
    <row r="11" spans="1:7" ht="12.75">
      <c r="A11" s="36" t="s">
        <v>139</v>
      </c>
      <c r="B11" s="97">
        <v>75</v>
      </c>
      <c r="C11" s="105">
        <f t="shared" si="0"/>
        <v>0.7088846880907372</v>
      </c>
      <c r="E11" s="32" t="s">
        <v>140</v>
      </c>
      <c r="F11" s="97">
        <v>75</v>
      </c>
      <c r="G11" s="105">
        <f>(F11/$F$9)*100</f>
        <v>0.8033419023136247</v>
      </c>
    </row>
    <row r="12" spans="1:7" ht="12.75">
      <c r="A12" s="36" t="s">
        <v>141</v>
      </c>
      <c r="B12" s="97">
        <v>27</v>
      </c>
      <c r="C12" s="105">
        <f t="shared" si="0"/>
        <v>0.2551984877126654</v>
      </c>
      <c r="E12" s="32" t="s">
        <v>142</v>
      </c>
      <c r="F12" s="97">
        <v>22</v>
      </c>
      <c r="G12" s="105">
        <f>(F12/$F$9)*100</f>
        <v>0.2356469580119966</v>
      </c>
    </row>
    <row r="13" spans="1:7" ht="12.75">
      <c r="A13" s="36" t="s">
        <v>143</v>
      </c>
      <c r="B13" s="97">
        <v>19</v>
      </c>
      <c r="C13" s="105">
        <f t="shared" si="0"/>
        <v>0.17958412098298676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18</v>
      </c>
      <c r="C14" s="105">
        <f t="shared" si="0"/>
        <v>0.17013232514177695</v>
      </c>
      <c r="E14" s="42" t="s">
        <v>145</v>
      </c>
      <c r="F14" s="80">
        <v>8298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26</v>
      </c>
      <c r="G16" s="105">
        <f>(F16/$F$14)*100</f>
        <v>0.31332851289467345</v>
      </c>
    </row>
    <row r="17" spans="1:7" ht="12.75">
      <c r="A17" s="36" t="s">
        <v>150</v>
      </c>
      <c r="B17" s="97">
        <v>25</v>
      </c>
      <c r="C17" s="105">
        <f t="shared" si="0"/>
        <v>0.23629489603024575</v>
      </c>
      <c r="E17" s="1" t="s">
        <v>151</v>
      </c>
      <c r="F17" s="97">
        <v>1614</v>
      </c>
      <c r="G17" s="105">
        <f aca="true" t="shared" si="1" ref="G17:G23">(F17/$F$14)*100</f>
        <v>19.450469992769342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3690</v>
      </c>
      <c r="G18" s="105">
        <f t="shared" si="1"/>
        <v>44.46854663774403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1648</v>
      </c>
      <c r="G19" s="105">
        <f t="shared" si="1"/>
        <v>19.860207278862376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1044</v>
      </c>
      <c r="G20" s="105">
        <f t="shared" si="1"/>
        <v>12.58134490238612</v>
      </c>
    </row>
    <row r="21" spans="1:7" ht="12.75">
      <c r="A21" s="36" t="s">
        <v>156</v>
      </c>
      <c r="B21" s="98">
        <v>179</v>
      </c>
      <c r="C21" s="105">
        <f aca="true" t="shared" si="2" ref="C21:C28">(B21/$B$8)*100</f>
        <v>1.6918714555765595</v>
      </c>
      <c r="E21" s="1" t="s">
        <v>157</v>
      </c>
      <c r="F21" s="97">
        <v>238</v>
      </c>
      <c r="G21" s="105">
        <f t="shared" si="1"/>
        <v>2.868161002651241</v>
      </c>
    </row>
    <row r="22" spans="1:7" ht="12.75">
      <c r="A22" s="36" t="s">
        <v>158</v>
      </c>
      <c r="B22" s="98">
        <v>503</v>
      </c>
      <c r="C22" s="105">
        <f t="shared" si="2"/>
        <v>4.754253308128544</v>
      </c>
      <c r="E22" s="1" t="s">
        <v>159</v>
      </c>
      <c r="F22" s="97">
        <v>30</v>
      </c>
      <c r="G22" s="105">
        <f t="shared" si="1"/>
        <v>0.3615328994938539</v>
      </c>
    </row>
    <row r="23" spans="1:7" ht="12.75">
      <c r="A23" s="36" t="s">
        <v>160</v>
      </c>
      <c r="B23" s="98">
        <v>844</v>
      </c>
      <c r="C23" s="105">
        <f t="shared" si="2"/>
        <v>7.977315689981096</v>
      </c>
      <c r="E23" s="1" t="s">
        <v>161</v>
      </c>
      <c r="F23" s="98">
        <v>8</v>
      </c>
      <c r="G23" s="105">
        <f t="shared" si="1"/>
        <v>0.09640877319836105</v>
      </c>
    </row>
    <row r="24" spans="1:7" ht="12.75">
      <c r="A24" s="36" t="s">
        <v>162</v>
      </c>
      <c r="B24" s="97">
        <v>2823</v>
      </c>
      <c r="C24" s="105">
        <f t="shared" si="2"/>
        <v>26.682419659735352</v>
      </c>
      <c r="E24" s="1" t="s">
        <v>163</v>
      </c>
      <c r="F24" s="97">
        <v>131900</v>
      </c>
      <c r="G24" s="112" t="s">
        <v>261</v>
      </c>
    </row>
    <row r="25" spans="1:7" ht="12.75">
      <c r="A25" s="36" t="s">
        <v>164</v>
      </c>
      <c r="B25" s="97">
        <v>3432</v>
      </c>
      <c r="C25" s="105">
        <f t="shared" si="2"/>
        <v>32.438563327032135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1453</v>
      </c>
      <c r="C26" s="105">
        <f t="shared" si="2"/>
        <v>13.733459357277884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1084</v>
      </c>
      <c r="C27" s="105">
        <f t="shared" si="2"/>
        <v>10.245746691871457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262</v>
      </c>
      <c r="C28" s="105">
        <f t="shared" si="2"/>
        <v>2.4763705103969755</v>
      </c>
      <c r="E28" s="32" t="s">
        <v>176</v>
      </c>
      <c r="F28" s="97">
        <v>5919</v>
      </c>
      <c r="G28" s="105">
        <f aca="true" t="shared" si="3" ref="G28:G35">(F28/$F$14)*100</f>
        <v>71.33044107013738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70</v>
      </c>
      <c r="G30" s="105">
        <f t="shared" si="3"/>
        <v>0.8435767654856591</v>
      </c>
    </row>
    <row r="31" spans="1:7" ht="12.75">
      <c r="A31" s="36" t="s">
        <v>180</v>
      </c>
      <c r="B31" s="97">
        <v>12</v>
      </c>
      <c r="C31" s="105">
        <f aca="true" t="shared" si="4" ref="C31:C39">(B31/$B$8)*100</f>
        <v>0.11342155009451795</v>
      </c>
      <c r="E31" s="32" t="s">
        <v>181</v>
      </c>
      <c r="F31" s="97">
        <v>263</v>
      </c>
      <c r="G31" s="105">
        <f t="shared" si="3"/>
        <v>3.169438418896119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1178</v>
      </c>
      <c r="G32" s="105">
        <f t="shared" si="3"/>
        <v>14.196191853458664</v>
      </c>
    </row>
    <row r="33" spans="1:7" ht="12.75">
      <c r="A33" s="36" t="s">
        <v>184</v>
      </c>
      <c r="B33" s="97">
        <v>225</v>
      </c>
      <c r="C33" s="105">
        <f t="shared" si="4"/>
        <v>2.1266540642722114</v>
      </c>
      <c r="E33" s="32" t="s">
        <v>185</v>
      </c>
      <c r="F33" s="97">
        <v>2700</v>
      </c>
      <c r="G33" s="105">
        <f t="shared" si="3"/>
        <v>32.53796095444685</v>
      </c>
    </row>
    <row r="34" spans="1:7" ht="12.75">
      <c r="A34" s="36" t="s">
        <v>186</v>
      </c>
      <c r="B34" s="97">
        <v>1073</v>
      </c>
      <c r="C34" s="105">
        <f t="shared" si="4"/>
        <v>10.141776937618149</v>
      </c>
      <c r="E34" s="32" t="s">
        <v>187</v>
      </c>
      <c r="F34" s="97">
        <v>1218</v>
      </c>
      <c r="G34" s="105">
        <f t="shared" si="3"/>
        <v>14.67823571945047</v>
      </c>
    </row>
    <row r="35" spans="1:7" ht="12.75">
      <c r="A35" s="36" t="s">
        <v>188</v>
      </c>
      <c r="B35" s="97">
        <v>2625</v>
      </c>
      <c r="C35" s="105">
        <f t="shared" si="4"/>
        <v>24.810964083175804</v>
      </c>
      <c r="E35" s="32" t="s">
        <v>189</v>
      </c>
      <c r="F35" s="97">
        <v>490</v>
      </c>
      <c r="G35" s="105">
        <f t="shared" si="3"/>
        <v>5.905037358399615</v>
      </c>
    </row>
    <row r="36" spans="1:7" ht="12.75">
      <c r="A36" s="36" t="s">
        <v>190</v>
      </c>
      <c r="B36" s="97">
        <v>2800</v>
      </c>
      <c r="C36" s="105">
        <f t="shared" si="4"/>
        <v>26.46502835538752</v>
      </c>
      <c r="E36" s="32" t="s">
        <v>191</v>
      </c>
      <c r="F36" s="97">
        <v>1230</v>
      </c>
      <c r="G36" s="112" t="s">
        <v>261</v>
      </c>
    </row>
    <row r="37" spans="1:7" ht="12.75">
      <c r="A37" s="36" t="s">
        <v>192</v>
      </c>
      <c r="B37" s="97">
        <v>1775</v>
      </c>
      <c r="C37" s="105">
        <f t="shared" si="4"/>
        <v>16.776937618147446</v>
      </c>
      <c r="E37" s="32" t="s">
        <v>193</v>
      </c>
      <c r="F37" s="97">
        <v>2379</v>
      </c>
      <c r="G37" s="105">
        <f>(F37/$F$14)*100</f>
        <v>28.669558929862614</v>
      </c>
    </row>
    <row r="38" spans="1:7" ht="12.75">
      <c r="A38" s="36" t="s">
        <v>194</v>
      </c>
      <c r="B38" s="97">
        <v>1273</v>
      </c>
      <c r="C38" s="105">
        <f t="shared" si="4"/>
        <v>12.032136105860115</v>
      </c>
      <c r="E38" s="32" t="s">
        <v>191</v>
      </c>
      <c r="F38" s="97">
        <v>435</v>
      </c>
      <c r="G38" s="112" t="s">
        <v>261</v>
      </c>
    </row>
    <row r="39" spans="1:7" ht="12.75">
      <c r="A39" s="36" t="s">
        <v>195</v>
      </c>
      <c r="B39" s="97">
        <v>797</v>
      </c>
      <c r="C39" s="105">
        <f t="shared" si="4"/>
        <v>7.533081285444235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9336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1937</v>
      </c>
      <c r="G43" s="105">
        <f aca="true" t="shared" si="5" ref="G43:G48">(F43/$F$14)*100</f>
        <v>23.34297421065317</v>
      </c>
    </row>
    <row r="44" spans="1:7" ht="12.75">
      <c r="A44" s="36" t="s">
        <v>209</v>
      </c>
      <c r="B44" s="98">
        <v>1048</v>
      </c>
      <c r="C44" s="105">
        <f aca="true" t="shared" si="6" ref="C44:C49">(B44/$B$42)*100</f>
        <v>11.225364181662382</v>
      </c>
      <c r="E44" s="32" t="s">
        <v>210</v>
      </c>
      <c r="F44" s="97">
        <v>1731</v>
      </c>
      <c r="G44" s="105">
        <f t="shared" si="5"/>
        <v>20.860448300795372</v>
      </c>
    </row>
    <row r="45" spans="1:7" ht="12.75">
      <c r="A45" s="36" t="s">
        <v>211</v>
      </c>
      <c r="B45" s="98">
        <v>2465</v>
      </c>
      <c r="C45" s="105">
        <f t="shared" si="6"/>
        <v>26.403170522707796</v>
      </c>
      <c r="E45" s="32" t="s">
        <v>212</v>
      </c>
      <c r="F45" s="97">
        <v>1381</v>
      </c>
      <c r="G45" s="105">
        <f t="shared" si="5"/>
        <v>16.642564473367077</v>
      </c>
    </row>
    <row r="46" spans="1:7" ht="12.75">
      <c r="A46" s="36" t="s">
        <v>213</v>
      </c>
      <c r="B46" s="98">
        <v>1848</v>
      </c>
      <c r="C46" s="105">
        <f t="shared" si="6"/>
        <v>19.794344473007712</v>
      </c>
      <c r="E46" s="32" t="s">
        <v>214</v>
      </c>
      <c r="F46" s="97">
        <v>1004</v>
      </c>
      <c r="G46" s="105">
        <f t="shared" si="5"/>
        <v>12.099301036394312</v>
      </c>
    </row>
    <row r="47" spans="1:7" ht="12.75">
      <c r="A47" s="36" t="s">
        <v>215</v>
      </c>
      <c r="B47" s="97">
        <v>2544</v>
      </c>
      <c r="C47" s="105">
        <f t="shared" si="6"/>
        <v>27.249357326478147</v>
      </c>
      <c r="E47" s="32" t="s">
        <v>216</v>
      </c>
      <c r="F47" s="97">
        <v>695</v>
      </c>
      <c r="G47" s="105">
        <f t="shared" si="5"/>
        <v>8.375512171607616</v>
      </c>
    </row>
    <row r="48" spans="1:7" ht="12.75">
      <c r="A48" s="36" t="s">
        <v>217</v>
      </c>
      <c r="B48" s="97">
        <v>1173</v>
      </c>
      <c r="C48" s="105">
        <f t="shared" si="6"/>
        <v>12.564267352185091</v>
      </c>
      <c r="E48" s="32" t="s">
        <v>218</v>
      </c>
      <c r="F48" s="97">
        <v>1531</v>
      </c>
      <c r="G48" s="105">
        <f t="shared" si="5"/>
        <v>18.450228970836346</v>
      </c>
    </row>
    <row r="49" spans="1:7" ht="12.75">
      <c r="A49" s="36" t="s">
        <v>219</v>
      </c>
      <c r="B49" s="97">
        <v>258</v>
      </c>
      <c r="C49" s="105">
        <f t="shared" si="6"/>
        <v>2.763496143958869</v>
      </c>
      <c r="E49" s="32" t="s">
        <v>220</v>
      </c>
      <c r="F49" s="97">
        <v>19</v>
      </c>
      <c r="G49" s="105">
        <f>(F49/$F$14)*100</f>
        <v>0.22897083634610751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857</v>
      </c>
      <c r="G51" s="81">
        <f>(F51/F$51)*100</f>
        <v>100</v>
      </c>
    </row>
    <row r="52" spans="1:7" ht="12.75">
      <c r="A52" s="4" t="s">
        <v>223</v>
      </c>
      <c r="B52" s="97">
        <v>428</v>
      </c>
      <c r="C52" s="105">
        <f>(B52/$B$42)*100</f>
        <v>4.584404455869751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2925</v>
      </c>
      <c r="C53" s="105">
        <f>(B53/$B$42)*100</f>
        <v>31.330334190231362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4116</v>
      </c>
      <c r="C54" s="105">
        <f>(B54/$B$42)*100</f>
        <v>44.087403598971726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1867</v>
      </c>
      <c r="C55" s="105">
        <f>(B55/$B$42)*100</f>
        <v>19.997857754927164</v>
      </c>
      <c r="E55" s="32" t="s">
        <v>230</v>
      </c>
      <c r="F55" s="97">
        <v>36</v>
      </c>
      <c r="G55" s="105">
        <f t="shared" si="7"/>
        <v>4.200700116686114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105</v>
      </c>
      <c r="G56" s="105">
        <f t="shared" si="7"/>
        <v>12.252042007001167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381</v>
      </c>
      <c r="G57" s="105">
        <f t="shared" si="7"/>
        <v>44.457409568261376</v>
      </c>
    </row>
    <row r="58" spans="1:7" ht="12.75">
      <c r="A58" s="36" t="s">
        <v>234</v>
      </c>
      <c r="B58" s="97">
        <v>7473</v>
      </c>
      <c r="C58" s="105">
        <f aca="true" t="shared" si="8" ref="C58:C66">(B58/$B$42)*100</f>
        <v>80.04498714652956</v>
      </c>
      <c r="E58" s="32" t="s">
        <v>235</v>
      </c>
      <c r="F58" s="97">
        <v>192</v>
      </c>
      <c r="G58" s="105">
        <f t="shared" si="7"/>
        <v>22.403733955659277</v>
      </c>
    </row>
    <row r="59" spans="1:7" ht="12.75">
      <c r="A59" s="36" t="s">
        <v>236</v>
      </c>
      <c r="B59" s="97">
        <v>82</v>
      </c>
      <c r="C59" s="105">
        <f t="shared" si="8"/>
        <v>0.8783204798628963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1197</v>
      </c>
      <c r="C60" s="105">
        <f t="shared" si="8"/>
        <v>12.821336760925451</v>
      </c>
      <c r="E60" s="32" t="s">
        <v>239</v>
      </c>
      <c r="F60" s="97">
        <v>143</v>
      </c>
      <c r="G60" s="105">
        <f t="shared" si="7"/>
        <v>16.686114352392064</v>
      </c>
    </row>
    <row r="61" spans="1:7" ht="12.75">
      <c r="A61" s="36" t="s">
        <v>240</v>
      </c>
      <c r="B61" s="97">
        <v>527</v>
      </c>
      <c r="C61" s="105">
        <f t="shared" si="8"/>
        <v>5.6448157669237355</v>
      </c>
      <c r="E61" s="32" t="s">
        <v>163</v>
      </c>
      <c r="F61" s="97">
        <v>915</v>
      </c>
      <c r="G61" s="112" t="s">
        <v>261</v>
      </c>
    </row>
    <row r="62" spans="1:7" ht="12.75">
      <c r="A62" s="36" t="s">
        <v>241</v>
      </c>
      <c r="B62" s="97">
        <v>10</v>
      </c>
      <c r="C62" s="105">
        <f t="shared" si="8"/>
        <v>0.10711225364181663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39</v>
      </c>
      <c r="C63" s="105">
        <f t="shared" si="8"/>
        <v>0.4177377892030848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8</v>
      </c>
      <c r="C65" s="105">
        <f t="shared" si="8"/>
        <v>0.08568980291345331</v>
      </c>
      <c r="E65" s="32" t="s">
        <v>208</v>
      </c>
      <c r="F65" s="97">
        <v>129</v>
      </c>
      <c r="G65" s="105">
        <f aca="true" t="shared" si="9" ref="G65:G71">(F65/F$51)*100</f>
        <v>15.052508751458577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110</v>
      </c>
      <c r="G66" s="105">
        <f t="shared" si="9"/>
        <v>12.835472578763127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68</v>
      </c>
      <c r="G67" s="105">
        <f t="shared" si="9"/>
        <v>7.934655775962661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79</v>
      </c>
      <c r="G68" s="105">
        <f t="shared" si="9"/>
        <v>9.218203033838973</v>
      </c>
    </row>
    <row r="69" spans="1:7" ht="12.75">
      <c r="A69" s="36" t="s">
        <v>249</v>
      </c>
      <c r="B69" s="97">
        <v>17</v>
      </c>
      <c r="C69" s="105">
        <f>(B69/$B$42)*100</f>
        <v>0.18209083119108826</v>
      </c>
      <c r="E69" s="32" t="s">
        <v>216</v>
      </c>
      <c r="F69" s="97">
        <v>67</v>
      </c>
      <c r="G69" s="105">
        <f t="shared" si="9"/>
        <v>7.8179696616102685</v>
      </c>
    </row>
    <row r="70" spans="1:7" ht="12.75">
      <c r="A70" s="36" t="s">
        <v>251</v>
      </c>
      <c r="B70" s="97">
        <v>10</v>
      </c>
      <c r="C70" s="105">
        <f>(B70/$B$42)*100</f>
        <v>0.10711225364181663</v>
      </c>
      <c r="E70" s="32" t="s">
        <v>218</v>
      </c>
      <c r="F70" s="97">
        <v>261</v>
      </c>
      <c r="G70" s="105">
        <f t="shared" si="9"/>
        <v>30.455075845974328</v>
      </c>
    </row>
    <row r="71" spans="1:7" ht="12.75">
      <c r="A71" s="54" t="s">
        <v>252</v>
      </c>
      <c r="B71" s="103">
        <v>19</v>
      </c>
      <c r="C71" s="115">
        <f>(B71/$B$42)*100</f>
        <v>0.2035132819194516</v>
      </c>
      <c r="D71" s="41"/>
      <c r="E71" s="44" t="s">
        <v>220</v>
      </c>
      <c r="F71" s="103">
        <v>143</v>
      </c>
      <c r="G71" s="115">
        <f t="shared" si="9"/>
        <v>16.686114352392064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2002-06-12T15:41:56Z</dcterms:modified>
  <cp:category/>
  <cp:version/>
  <cp:contentType/>
  <cp:contentStatus/>
</cp:coreProperties>
</file>