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<sst xmlns="http://schemas.openxmlformats.org/spreadsheetml/2006/main" count="694" uniqueCount="437">
  <si>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</si>
  <si>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</si>
  <si>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</si>
  <si>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</si>
  <si>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</si>
  <si>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</si>
  <si>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</si>
  <si>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</si>
  <si>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</si>
  <si>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</si>
  <si>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</si>
  <si>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</si>
  <si>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</si>
  <si>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</si>
  <si>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</si>
  <si>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</si>
  <si>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</si>
  <si>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</si>
  <si>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</si>
  <si>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</si>
  <si>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</si>
  <si>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</si>
  <si>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</si>
  <si>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</si>
  <si>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</si>
  <si>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</si>
  <si>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</si>
  <si>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</si>
  <si>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</si>
  <si>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</si>
  <si>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</si>
  <si>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</si>
  <si>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</si>
  <si>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</si>
  <si>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</si>
  <si>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</si>
  <si>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</si>
  <si>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</si>
  <si>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</si>
  <si>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</si>
  <si>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</si>
  <si>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</si>
  <si>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</si>
  <si>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</si>
  <si>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</si>
  <si>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</si>
  <si>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</si>
  <si>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</si>
  <si>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</si>
  <si>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</si>
  <si>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</si>
  <si>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</si>
  <si>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</si>
  <si>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</si>
  <si>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</si>
  <si>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</si>
  <si>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</si>
  <si>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</si>
  <si>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</si>
  <si>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</si>
  <si>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</si>
  <si>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</si>
  <si>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</si>
  <si>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</si>
  <si>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</si>
  <si>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</si>
  <si>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</si>
  <si>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</si>
  <si>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</si>
  <si>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</si>
  <si>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</si>
  <si>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</si>
  <si>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</si>
  <si>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</si>
  <si>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</si>
  <si>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</si>
  <si>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</si>
  <si>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</si>
  <si>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</si>
  <si>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</si>
  <si>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</si>
  <si>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</si>
  <si>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</si>
  <si>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</si>
  <si>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</si>
  <si>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</si>
  <si>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</si>
  <si>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</si>
  <si>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</si>
  <si>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</si>
  <si>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</si>
  <si>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</si>
  <si>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</si>
  <si>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</si>
  <si>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</si>
  <si>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</si>
  <si>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</si>
  <si>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</si>
  <si>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</si>
  <si>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</si>
  <si>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</si>
  <si>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</si>
  <si>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</si>
  <si>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</si>
  <si>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</si>
  <si>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</si>
  <si>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</si>
  <si>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</si>
  <si>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</si>
  <si>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</si>
  <si>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</si>
  <si>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</si>
  <si>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</si>
  <si>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</si>
  <si>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</si>
  <si>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</si>
  <si>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</si>
  <si>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</si>
  <si>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</si>
  <si>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</si>
  <si>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</si>
  <si>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</si>
  <si>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</si>
  <si>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</si>
  <si>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</si>
  <si>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</si>
  <si>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</si>
  <si>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</si>
  <si>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</si>
  <si>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</si>
  <si>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</si>
  <si>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</si>
  <si>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</si>
  <si>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</si>
  <si>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</si>
  <si>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</si>
  <si>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</si>
  <si>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</si>
  <si>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</si>
  <si>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</si>
  <si>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</si>
  <si>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</si>
  <si>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</si>
  <si>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</si>
  <si>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</si>
  <si>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</si>
  <si>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</si>
  <si>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</si>
  <si>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</si>
  <si>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</si>
  <si>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</si>
  <si>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</si>
  <si>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</si>
  <si>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</si>
  <si>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</si>
  <si>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</si>
  <si>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</si>
  <si>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</si>
  <si>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</si>
  <si>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</si>
  <si>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</si>
  <si>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</si>
  <si>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</si>
  <si>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</si>
  <si>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</si>
  <si>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</si>
  <si>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</si>
  <si>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</si>
  <si>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</si>
  <si>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</si>
  <si>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</si>
  <si>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</si>
  <si>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</si>
  <si>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</si>
  <si>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</si>
  <si>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</si>
  <si>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</si>
  <si>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</si>
  <si>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</si>
  <si>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</si>
  <si>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</si>
  <si>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</si>
  <si>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</si>
  <si>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</si>
  <si>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</si>
  <si>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</si>
  <si>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</si>
  <si>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</si>
  <si>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</si>
  <si>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</si>
  <si>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</si>
  <si>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</si>
  <si>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</si>
  <si>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</si>
  <si>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</si>
  <si>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</si>
  <si>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</si>
  <si>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</si>
  <si>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</si>
  <si>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</si>
  <si>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</si>
  <si>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</si>
  <si>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</si>
  <si>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</si>
  <si>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</si>
  <si>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</si>
  <si>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</si>
  <si>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</si>
  <si>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</si>
  <si>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</si>
  <si>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</si>
  <si>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</si>
  <si>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</si>
  <si>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</si>
  <si>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</si>
  <si>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</si>
  <si>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</si>
  <si>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</si>
  <si>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</si>
  <si>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</si>
  <si>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</si>
  <si>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</si>
  <si>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</si>
  <si>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</si>
  <si>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</si>
  <si>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</si>
  <si>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</si>
  <si>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</si>
  <si>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</si>
  <si>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</si>
  <si>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</si>
  <si>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</si>
  <si>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</si>
  <si>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</si>
  <si>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</si>
  <si>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</si>
  <si>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</si>
  <si>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</si>
  <si>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</si>
  <si>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</si>
  <si>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</si>
  <si>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</si>
  <si>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</si>
  <si>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</si>
  <si>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</si>
  <si>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</si>
  <si>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</si>
  <si>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</si>
  <si>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</si>
  <si>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</si>
  <si>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</si>
  <si>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</si>
  <si>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</si>
  <si>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</si>
  <si>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</si>
  <si>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</si>
  <si>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</si>
  <si>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</si>
  <si>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</si>
  <si>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</si>
  <si>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</si>
  <si>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</si>
  <si>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</si>
  <si>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</si>
  <si>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</si>
  <si>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</si>
  <si>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</si>
  <si>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</si>
  <si>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</si>
  <si>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</si>
  <si>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</si>
  <si>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</si>
  <si>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</si>
  <si>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</si>
  <si>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</si>
  <si>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</si>
  <si>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</si>
  <si>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</si>
  <si>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</si>
  <si>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</si>
  <si>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</si>
  <si>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</si>
  <si>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</si>
  <si>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</si>
  <si>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</si>
  <si>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</si>
  <si>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</si>
  <si>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</si>
  <si>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</si>
  <si>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</si>
  <si>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</si>
  <si>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</si>
  <si>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</si>
  <si>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</si>
  <si>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</si>
  <si>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</si>
  <si>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</si>
  <si>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</si>
  <si>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</si>
  <si>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</si>
  <si>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</si>
  <si>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</si>
  <si>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</si>
  <si>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</si>
  <si>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</si>
  <si>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</si>
  <si>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</si>
  <si>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</si>
  <si>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</si>
  <si>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</si>
  <si>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</si>
  <si>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</si>
  <si>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</si>
  <si>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</si>
  <si>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</si>
  <si>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</si>
  <si>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</si>
  <si>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</si>
  <si>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</si>
  <si>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</si>
  <si>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</si>
  <si>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</si>
  <si>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</si>
  <si>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</si>
  <si>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</si>
  <si>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</si>
  <si>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</si>
  <si>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</si>
  <si>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</si>
  <si>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</si>
  <si>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</si>
  <si>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</si>
  <si>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</si>
  <si>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</si>
  <si>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</si>
  <si>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</si>
  <si>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</si>
  <si>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</si>
  <si>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</si>
  <si>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</si>
  <si>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</si>
  <si>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</si>
  <si>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</si>
  <si>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</si>
  <si>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</si>
  <si>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</si>
  <si>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</si>
  <si>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</si>
  <si>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</si>
  <si>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</si>
  <si>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</si>
  <si>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</si>
  <si>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</si>
  <si>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</si>
  <si>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</si>
  <si>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</si>
  <si>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</si>
  <si>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</si>
  <si>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</si>
  <si>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</si>
  <si>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</si>
  <si>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</si>
  <si>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</si>
  <si>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</si>
  <si>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</si>
  <si>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</si>
  <si>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</si>
  <si>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</si>
  <si>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</si>
  <si>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</si>
  <si>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</si>
  <si>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</si>
  <si>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</si>
  <si>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</si>
  <si>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</si>
  <si>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</si>
  <si>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</si>
  <si>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</si>
  <si>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</si>
  <si>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</si>
  <si>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</si>
  <si>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</si>
  <si>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</si>
  <si>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</si>
  <si>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</si>
  <si>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</si>
  <si>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</si>
  <si>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</si>
  <si>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</si>
  <si>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</si>
  <si>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</si>
  <si>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</si>
  <si>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</si>
  <si>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</si>
  <si>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</si>
  <si>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</si>
  <si>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Lakehurst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</si>
  <si>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Lakehurst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</si>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</sst>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2522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2522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1301</v>
      </c>
      <c r="C9" s="150">
        <f>(B9/$B$7)*100</f>
        <v>51.586042823156234</v>
      </c>
      <c r="D9" s="151"/>
      <c r="E9" s="151" t="s">
        <v>403</v>
      </c>
      <c r="F9" s="149">
        <v>201</v>
      </c>
      <c r="G9" s="152">
        <f t="shared" si="0"/>
        <v>7.969865186360032</v>
      </c>
    </row>
    <row r="10" spans="1:7" ht="12.75">
      <c r="A10" s="148" t="s">
        <v>404</v>
      </c>
      <c r="B10" s="149">
        <v>1221</v>
      </c>
      <c r="C10" s="150">
        <f>(B10/$B$7)*100</f>
        <v>48.41395717684377</v>
      </c>
      <c r="D10" s="151"/>
      <c r="E10" s="151" t="s">
        <v>405</v>
      </c>
      <c r="F10" s="149">
        <v>50</v>
      </c>
      <c r="G10" s="152">
        <f t="shared" si="0"/>
        <v>1.9825535289452816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94</v>
      </c>
      <c r="G11" s="152">
        <f t="shared" si="0"/>
        <v>3.7272006344171293</v>
      </c>
    </row>
    <row r="12" spans="1:7" ht="12.75">
      <c r="A12" s="148" t="s">
        <v>407</v>
      </c>
      <c r="B12" s="149">
        <v>207</v>
      </c>
      <c r="C12" s="150">
        <f aca="true" t="shared" si="1" ref="C12:C24">B12*100/B$7</f>
        <v>8.207771609833465</v>
      </c>
      <c r="D12" s="151"/>
      <c r="E12" s="151" t="s">
        <v>408</v>
      </c>
      <c r="F12" s="149">
        <v>6</v>
      </c>
      <c r="G12" s="152">
        <f t="shared" si="0"/>
        <v>0.23790642347343377</v>
      </c>
    </row>
    <row r="13" spans="1:7" ht="12.75">
      <c r="A13" s="148" t="s">
        <v>409</v>
      </c>
      <c r="B13" s="149">
        <v>219</v>
      </c>
      <c r="C13" s="150">
        <f t="shared" si="1"/>
        <v>8.683584456780332</v>
      </c>
      <c r="D13" s="151"/>
      <c r="E13" s="151" t="s">
        <v>410</v>
      </c>
      <c r="F13" s="149">
        <v>51</v>
      </c>
      <c r="G13" s="152">
        <f t="shared" si="0"/>
        <v>2.022204599524187</v>
      </c>
    </row>
    <row r="14" spans="1:7" ht="12.75">
      <c r="A14" s="148" t="s">
        <v>411</v>
      </c>
      <c r="B14" s="149">
        <v>221</v>
      </c>
      <c r="C14" s="150">
        <f t="shared" si="1"/>
        <v>8.762886597938145</v>
      </c>
      <c r="D14" s="151"/>
      <c r="E14" s="151" t="s">
        <v>412</v>
      </c>
      <c r="F14" s="149">
        <v>2321</v>
      </c>
      <c r="G14" s="152">
        <f t="shared" si="0"/>
        <v>92.03013481363998</v>
      </c>
    </row>
    <row r="15" spans="1:7" ht="12.75">
      <c r="A15" s="148" t="s">
        <v>413</v>
      </c>
      <c r="B15" s="149">
        <v>182</v>
      </c>
      <c r="C15" s="150">
        <f t="shared" si="1"/>
        <v>7.216494845360825</v>
      </c>
      <c r="D15" s="151"/>
      <c r="E15" s="151" t="s">
        <v>414</v>
      </c>
      <c r="F15" s="149">
        <v>2030</v>
      </c>
      <c r="G15" s="152">
        <f t="shared" si="0"/>
        <v>80.49167327517843</v>
      </c>
    </row>
    <row r="16" spans="1:7" ht="12.75">
      <c r="A16" s="148" t="s">
        <v>415</v>
      </c>
      <c r="B16" s="149">
        <v>143</v>
      </c>
      <c r="C16" s="150">
        <f t="shared" si="1"/>
        <v>5.670103092783505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400</v>
      </c>
      <c r="C17" s="150">
        <f t="shared" si="1"/>
        <v>15.860428231562253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460</v>
      </c>
      <c r="C18" s="150">
        <f t="shared" si="1"/>
        <v>18.23949246629659</v>
      </c>
      <c r="D18" s="151"/>
      <c r="E18" s="142" t="s">
        <v>419</v>
      </c>
      <c r="F18" s="140">
        <v>2522</v>
      </c>
      <c r="G18" s="147">
        <v>100</v>
      </c>
    </row>
    <row r="19" spans="1:7" ht="12.75">
      <c r="A19" s="148" t="s">
        <v>420</v>
      </c>
      <c r="B19" s="149">
        <v>291</v>
      </c>
      <c r="C19" s="150">
        <f t="shared" si="1"/>
        <v>11.538461538461538</v>
      </c>
      <c r="D19" s="151"/>
      <c r="E19" s="151" t="s">
        <v>421</v>
      </c>
      <c r="F19" s="149">
        <v>2522</v>
      </c>
      <c r="G19" s="152">
        <f aca="true" t="shared" si="2" ref="G19:G30">F19*100/F$18</f>
        <v>100</v>
      </c>
    </row>
    <row r="20" spans="1:7" ht="12.75">
      <c r="A20" s="148" t="s">
        <v>422</v>
      </c>
      <c r="B20" s="149">
        <v>111</v>
      </c>
      <c r="C20" s="150">
        <f t="shared" si="1"/>
        <v>4.401268834258525</v>
      </c>
      <c r="D20" s="151"/>
      <c r="E20" s="151" t="s">
        <v>423</v>
      </c>
      <c r="F20" s="149">
        <v>870</v>
      </c>
      <c r="G20" s="152">
        <f t="shared" si="2"/>
        <v>34.4964314036479</v>
      </c>
    </row>
    <row r="21" spans="1:7" ht="12.75">
      <c r="A21" s="148" t="s">
        <v>424</v>
      </c>
      <c r="B21" s="149">
        <v>87</v>
      </c>
      <c r="C21" s="150">
        <f t="shared" si="1"/>
        <v>3.44964314036479</v>
      </c>
      <c r="D21" s="151"/>
      <c r="E21" s="151" t="s">
        <v>425</v>
      </c>
      <c r="F21" s="149">
        <v>500</v>
      </c>
      <c r="G21" s="152">
        <f t="shared" si="2"/>
        <v>19.825535289452816</v>
      </c>
    </row>
    <row r="22" spans="1:7" ht="12.75">
      <c r="A22" s="148" t="s">
        <v>426</v>
      </c>
      <c r="B22" s="149">
        <v>104</v>
      </c>
      <c r="C22" s="150">
        <f t="shared" si="1"/>
        <v>4.123711340206185</v>
      </c>
      <c r="D22" s="151"/>
      <c r="E22" s="151" t="s">
        <v>427</v>
      </c>
      <c r="F22" s="149">
        <v>891</v>
      </c>
      <c r="G22" s="152">
        <f t="shared" si="2"/>
        <v>35.32910388580492</v>
      </c>
    </row>
    <row r="23" spans="1:7" ht="12.75">
      <c r="A23" s="148" t="s">
        <v>428</v>
      </c>
      <c r="B23" s="149">
        <v>82</v>
      </c>
      <c r="C23" s="150">
        <f t="shared" si="1"/>
        <v>3.2513877874702617</v>
      </c>
      <c r="D23" s="151"/>
      <c r="E23" s="151" t="s">
        <v>429</v>
      </c>
      <c r="F23" s="149">
        <v>680</v>
      </c>
      <c r="G23" s="152">
        <f t="shared" si="2"/>
        <v>26.96272799365583</v>
      </c>
    </row>
    <row r="24" spans="1:7" ht="12.75">
      <c r="A24" s="148" t="s">
        <v>430</v>
      </c>
      <c r="B24" s="149">
        <v>15</v>
      </c>
      <c r="C24" s="150">
        <f t="shared" si="1"/>
        <v>0.5947660586835845</v>
      </c>
      <c r="D24" s="151"/>
      <c r="E24" s="151" t="s">
        <v>431</v>
      </c>
      <c r="F24" s="149">
        <v>151</v>
      </c>
      <c r="G24" s="152">
        <f t="shared" si="2"/>
        <v>5.98731165741475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73</v>
      </c>
      <c r="G25" s="152">
        <f t="shared" si="2"/>
        <v>2.894528152260111</v>
      </c>
    </row>
    <row r="26" spans="1:7" ht="12.75">
      <c r="A26" s="148" t="s">
        <v>433</v>
      </c>
      <c r="B26" s="154">
        <v>32.3</v>
      </c>
      <c r="C26" s="155" t="s">
        <v>261</v>
      </c>
      <c r="D26" s="151"/>
      <c r="E26" s="156" t="s">
        <v>434</v>
      </c>
      <c r="F26" s="157">
        <v>110</v>
      </c>
      <c r="G26" s="152">
        <f t="shared" si="2"/>
        <v>4.361617763679619</v>
      </c>
    </row>
    <row r="27" spans="1:7" ht="12.75">
      <c r="A27" s="148"/>
      <c r="B27" s="144" t="s">
        <v>250</v>
      </c>
      <c r="C27" s="153"/>
      <c r="D27" s="151"/>
      <c r="E27" s="158" t="s">
        <v>435</v>
      </c>
      <c r="F27" s="159">
        <v>46</v>
      </c>
      <c r="G27" s="152">
        <f t="shared" si="2"/>
        <v>1.823949246629659</v>
      </c>
    </row>
    <row r="28" spans="1:7" ht="12.75">
      <c r="A28" s="148" t="s">
        <v>262</v>
      </c>
      <c r="B28" s="149">
        <v>1751</v>
      </c>
      <c r="C28" s="150">
        <f aca="true" t="shared" si="3" ref="C28:C35">B28*100/B$7</f>
        <v>69.42902458366376</v>
      </c>
      <c r="D28" s="151"/>
      <c r="E28" s="151" t="s">
        <v>436</v>
      </c>
      <c r="F28" s="149">
        <v>0</v>
      </c>
      <c r="G28" s="152">
        <f t="shared" si="2"/>
        <v>0</v>
      </c>
    </row>
    <row r="29" spans="1:7" ht="12.75">
      <c r="A29" s="148" t="s">
        <v>0</v>
      </c>
      <c r="B29" s="149">
        <v>877</v>
      </c>
      <c r="C29" s="150">
        <f t="shared" si="3"/>
        <v>34.773988897700235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874</v>
      </c>
      <c r="C30" s="150">
        <f t="shared" si="3"/>
        <v>34.65503568596352</v>
      </c>
      <c r="D30" s="151"/>
      <c r="E30" s="151" t="s">
        <v>3</v>
      </c>
      <c r="F30" s="149">
        <v>0</v>
      </c>
      <c r="G30" s="152">
        <f t="shared" si="2"/>
        <v>0</v>
      </c>
    </row>
    <row r="31" spans="1:7" ht="12.75">
      <c r="A31" s="148" t="s">
        <v>4</v>
      </c>
      <c r="B31" s="149">
        <v>1666</v>
      </c>
      <c r="C31" s="150">
        <f t="shared" si="3"/>
        <v>66.05868358445679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250</v>
      </c>
      <c r="C32" s="150">
        <f t="shared" si="3"/>
        <v>9.912767644726408</v>
      </c>
      <c r="D32" s="151"/>
      <c r="E32" s="142" t="s">
        <v>6</v>
      </c>
      <c r="F32" s="146" t="s">
        <v>250</v>
      </c>
      <c r="G32" s="160"/>
    </row>
    <row r="33" spans="1:7" ht="12.75">
      <c r="A33" s="148" t="s">
        <v>7</v>
      </c>
      <c r="B33" s="149">
        <v>201</v>
      </c>
      <c r="C33" s="150">
        <f t="shared" si="3"/>
        <v>7.969865186360032</v>
      </c>
      <c r="D33" s="151"/>
      <c r="E33" s="142" t="s">
        <v>8</v>
      </c>
      <c r="F33" s="140">
        <v>870</v>
      </c>
      <c r="G33" s="147">
        <v>100</v>
      </c>
    </row>
    <row r="34" spans="1:7" ht="12.75">
      <c r="A34" s="148" t="s">
        <v>0</v>
      </c>
      <c r="B34" s="149">
        <v>88</v>
      </c>
      <c r="C34" s="150">
        <f t="shared" si="3"/>
        <v>3.4892942109436955</v>
      </c>
      <c r="D34" s="151"/>
      <c r="E34" s="151" t="s">
        <v>9</v>
      </c>
      <c r="F34" s="149">
        <v>662</v>
      </c>
      <c r="G34" s="152">
        <f aca="true" t="shared" si="4" ref="G34:G42">F34*100/F$33</f>
        <v>76.0919540229885</v>
      </c>
    </row>
    <row r="35" spans="1:7" ht="12.75">
      <c r="A35" s="148" t="s">
        <v>2</v>
      </c>
      <c r="B35" s="149">
        <v>113</v>
      </c>
      <c r="C35" s="150">
        <f t="shared" si="3"/>
        <v>4.480570975416336</v>
      </c>
      <c r="D35" s="151"/>
      <c r="E35" s="151" t="s">
        <v>10</v>
      </c>
      <c r="F35" s="149">
        <v>360</v>
      </c>
      <c r="G35" s="152">
        <f t="shared" si="4"/>
        <v>41.37931034482759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500</v>
      </c>
      <c r="G36" s="152">
        <f t="shared" si="4"/>
        <v>57.47126436781609</v>
      </c>
    </row>
    <row r="37" spans="1:7" ht="12.75">
      <c r="A37" s="161" t="s">
        <v>12</v>
      </c>
      <c r="B37" s="144" t="s">
        <v>250</v>
      </c>
      <c r="C37" s="153"/>
      <c r="D37" s="151"/>
      <c r="E37" s="151" t="s">
        <v>10</v>
      </c>
      <c r="F37" s="149">
        <v>262</v>
      </c>
      <c r="G37" s="152">
        <f t="shared" si="4"/>
        <v>30.114942528735632</v>
      </c>
    </row>
    <row r="38" spans="1:7" ht="12.75">
      <c r="A38" s="162" t="s">
        <v>13</v>
      </c>
      <c r="B38" s="149">
        <v>2468</v>
      </c>
      <c r="C38" s="150">
        <f aca="true" t="shared" si="5" ref="C38:C56">B38*100/B$7</f>
        <v>97.85884218873909</v>
      </c>
      <c r="D38" s="151"/>
      <c r="E38" s="151" t="s">
        <v>14</v>
      </c>
      <c r="F38" s="149">
        <v>117</v>
      </c>
      <c r="G38" s="152">
        <f t="shared" si="4"/>
        <v>13.448275862068966</v>
      </c>
    </row>
    <row r="39" spans="1:7" ht="12.75">
      <c r="A39" s="148" t="s">
        <v>15</v>
      </c>
      <c r="B39" s="149">
        <v>2124</v>
      </c>
      <c r="C39" s="150">
        <f t="shared" si="5"/>
        <v>84.21887390959556</v>
      </c>
      <c r="D39" s="151"/>
      <c r="E39" s="151" t="s">
        <v>10</v>
      </c>
      <c r="F39" s="149">
        <v>72</v>
      </c>
      <c r="G39" s="152">
        <f t="shared" si="4"/>
        <v>8.275862068965518</v>
      </c>
    </row>
    <row r="40" spans="1:7" ht="12.75">
      <c r="A40" s="148" t="s">
        <v>16</v>
      </c>
      <c r="B40" s="149">
        <v>198</v>
      </c>
      <c r="C40" s="150">
        <f t="shared" si="5"/>
        <v>7.8509119746233145</v>
      </c>
      <c r="D40" s="151"/>
      <c r="E40" s="151" t="s">
        <v>17</v>
      </c>
      <c r="F40" s="149">
        <v>208</v>
      </c>
      <c r="G40" s="152">
        <f t="shared" si="4"/>
        <v>23.908045977011493</v>
      </c>
    </row>
    <row r="41" spans="1:7" ht="12.75">
      <c r="A41" s="148" t="s">
        <v>18</v>
      </c>
      <c r="B41" s="149">
        <v>16</v>
      </c>
      <c r="C41" s="150">
        <f t="shared" si="5"/>
        <v>0.63441712926249</v>
      </c>
      <c r="D41" s="151"/>
      <c r="E41" s="151" t="s">
        <v>19</v>
      </c>
      <c r="F41" s="149">
        <v>172</v>
      </c>
      <c r="G41" s="152">
        <f t="shared" si="4"/>
        <v>19.770114942528735</v>
      </c>
    </row>
    <row r="42" spans="1:7" ht="12.75">
      <c r="A42" s="148" t="s">
        <v>20</v>
      </c>
      <c r="B42" s="149">
        <v>59</v>
      </c>
      <c r="C42" s="150">
        <f t="shared" si="5"/>
        <v>2.3394131641554323</v>
      </c>
      <c r="D42" s="151"/>
      <c r="E42" s="151" t="s">
        <v>21</v>
      </c>
      <c r="F42" s="149">
        <v>57</v>
      </c>
      <c r="G42" s="152">
        <f t="shared" si="4"/>
        <v>6.551724137931035</v>
      </c>
    </row>
    <row r="43" spans="1:7" ht="12.75">
      <c r="A43" s="148" t="s">
        <v>22</v>
      </c>
      <c r="B43" s="149">
        <v>5</v>
      </c>
      <c r="C43" s="150">
        <f t="shared" si="5"/>
        <v>0.19825535289452814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0</v>
      </c>
      <c r="C44" s="150">
        <f t="shared" si="5"/>
        <v>0</v>
      </c>
      <c r="D44" s="151"/>
      <c r="E44" s="151" t="s">
        <v>24</v>
      </c>
      <c r="F44" s="159">
        <v>405</v>
      </c>
      <c r="G44" s="163">
        <f>F44*100/F33</f>
        <v>46.55172413793103</v>
      </c>
    </row>
    <row r="45" spans="1:7" ht="12.75">
      <c r="A45" s="148" t="s">
        <v>25</v>
      </c>
      <c r="B45" s="149">
        <v>41</v>
      </c>
      <c r="C45" s="150">
        <f t="shared" si="5"/>
        <v>1.6256938937351308</v>
      </c>
      <c r="D45" s="151"/>
      <c r="E45" s="151" t="s">
        <v>26</v>
      </c>
      <c r="F45" s="159">
        <v>151</v>
      </c>
      <c r="G45" s="163">
        <f>F45*100/F33</f>
        <v>17.35632183908046</v>
      </c>
    </row>
    <row r="46" spans="1:7" ht="12.75">
      <c r="A46" s="148" t="s">
        <v>27</v>
      </c>
      <c r="B46" s="149">
        <v>3</v>
      </c>
      <c r="C46" s="150">
        <f t="shared" si="5"/>
        <v>0.11895321173671689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2</v>
      </c>
      <c r="C47" s="150">
        <f t="shared" si="5"/>
        <v>0.07930214115781126</v>
      </c>
      <c r="D47" s="151"/>
      <c r="E47" s="151" t="s">
        <v>29</v>
      </c>
      <c r="F47" s="164">
        <v>2.9</v>
      </c>
      <c r="G47" s="165" t="s">
        <v>261</v>
      </c>
    </row>
    <row r="48" spans="1:7" ht="12.75">
      <c r="A48" s="148" t="s">
        <v>30</v>
      </c>
      <c r="B48" s="149">
        <v>7</v>
      </c>
      <c r="C48" s="150">
        <f t="shared" si="5"/>
        <v>0.2775574940523394</v>
      </c>
      <c r="D48" s="151"/>
      <c r="E48" s="151" t="s">
        <v>31</v>
      </c>
      <c r="F48" s="144">
        <v>3.33</v>
      </c>
      <c r="G48" s="165" t="s">
        <v>261</v>
      </c>
    </row>
    <row r="49" spans="1:7" ht="14.25">
      <c r="A49" s="148" t="s">
        <v>32</v>
      </c>
      <c r="B49" s="149">
        <v>1</v>
      </c>
      <c r="C49" s="150">
        <f t="shared" si="5"/>
        <v>0.03965107057890563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2</v>
      </c>
      <c r="C50" s="150">
        <f t="shared" si="5"/>
        <v>0.07930214115781126</v>
      </c>
      <c r="D50" s="151"/>
      <c r="E50" s="142" t="s">
        <v>34</v>
      </c>
      <c r="F50" s="146" t="s">
        <v>250</v>
      </c>
      <c r="G50" s="160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961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870</v>
      </c>
      <c r="G52" s="152">
        <f>F52*100/F$51</f>
        <v>90.53069719042664</v>
      </c>
    </row>
    <row r="53" spans="1:7" ht="12.75">
      <c r="A53" s="148" t="s">
        <v>39</v>
      </c>
      <c r="B53" s="149">
        <v>2</v>
      </c>
      <c r="C53" s="150">
        <f t="shared" si="5"/>
        <v>0.07930214115781126</v>
      </c>
      <c r="D53" s="151"/>
      <c r="E53" s="151" t="s">
        <v>40</v>
      </c>
      <c r="F53" s="149">
        <v>91</v>
      </c>
      <c r="G53" s="152">
        <f>F53*100/F$51</f>
        <v>9.46930280957336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0.31217481789802287</v>
      </c>
    </row>
    <row r="55" spans="1:7" ht="12.75">
      <c r="A55" s="148" t="s">
        <v>43</v>
      </c>
      <c r="B55" s="149">
        <v>69</v>
      </c>
      <c r="C55" s="150">
        <f t="shared" si="5"/>
        <v>2.7359238699444886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9">
        <v>54</v>
      </c>
      <c r="C56" s="150">
        <f t="shared" si="5"/>
        <v>2.141157811260904</v>
      </c>
      <c r="D56" s="151"/>
      <c r="E56" s="151" t="s">
        <v>45</v>
      </c>
      <c r="F56" s="166">
        <v>2.2</v>
      </c>
      <c r="G56" s="165" t="s">
        <v>261</v>
      </c>
    </row>
    <row r="57" spans="1:7" ht="12.75">
      <c r="A57" s="148"/>
      <c r="B57" s="159" t="s">
        <v>250</v>
      </c>
      <c r="C57" s="167"/>
      <c r="D57" s="151"/>
      <c r="E57" s="151" t="s">
        <v>46</v>
      </c>
      <c r="F57" s="166">
        <v>6.3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1"/>
      <c r="E58" s="151"/>
      <c r="F58" s="144" t="s">
        <v>250</v>
      </c>
      <c r="G58" s="145"/>
    </row>
    <row r="59" spans="1:7" ht="14.25">
      <c r="A59" s="169" t="s">
        <v>48</v>
      </c>
      <c r="B59" s="159" t="s">
        <v>250</v>
      </c>
      <c r="C59" s="167"/>
      <c r="D59" s="151"/>
      <c r="E59" s="142" t="s">
        <v>49</v>
      </c>
      <c r="F59" s="146" t="s">
        <v>250</v>
      </c>
      <c r="G59" s="160"/>
    </row>
    <row r="60" spans="1:7" ht="12.75">
      <c r="A60" s="148" t="s">
        <v>50</v>
      </c>
      <c r="B60" s="159">
        <v>2176</v>
      </c>
      <c r="C60" s="167">
        <f>B60*100/B7</f>
        <v>86.28072957969866</v>
      </c>
      <c r="D60" s="151"/>
      <c r="E60" s="142" t="s">
        <v>51</v>
      </c>
      <c r="F60" s="140">
        <v>870</v>
      </c>
      <c r="G60" s="147">
        <v>100</v>
      </c>
    </row>
    <row r="61" spans="1:7" ht="12.75">
      <c r="A61" s="148" t="s">
        <v>52</v>
      </c>
      <c r="B61" s="159">
        <v>205</v>
      </c>
      <c r="C61" s="167">
        <f>B61*100/B7</f>
        <v>8.128469468675654</v>
      </c>
      <c r="D61" s="151"/>
      <c r="E61" s="151" t="s">
        <v>53</v>
      </c>
      <c r="F61" s="149">
        <v>572</v>
      </c>
      <c r="G61" s="152">
        <f>F61*100/F$60</f>
        <v>65.74712643678161</v>
      </c>
    </row>
    <row r="62" spans="1:7" ht="12.75">
      <c r="A62" s="148" t="s">
        <v>54</v>
      </c>
      <c r="B62" s="159">
        <v>31</v>
      </c>
      <c r="C62" s="167">
        <f>B62*100/B7</f>
        <v>1.2291831879460746</v>
      </c>
      <c r="D62" s="151"/>
      <c r="E62" s="151" t="s">
        <v>55</v>
      </c>
      <c r="F62" s="149">
        <v>298</v>
      </c>
      <c r="G62" s="152">
        <f>F62*100/F$60</f>
        <v>34.252873563218394</v>
      </c>
    </row>
    <row r="63" spans="1:7" ht="12.75">
      <c r="A63" s="148" t="s">
        <v>56</v>
      </c>
      <c r="B63" s="159">
        <v>77</v>
      </c>
      <c r="C63" s="167">
        <f>B63*100/B7</f>
        <v>3.0531324345757334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9">
        <v>4</v>
      </c>
      <c r="C64" s="167">
        <f>B64*100/B7</f>
        <v>0.1586042823156225</v>
      </c>
      <c r="D64" s="151"/>
      <c r="E64" s="151" t="s">
        <v>58</v>
      </c>
      <c r="F64" s="164">
        <v>2.86</v>
      </c>
      <c r="G64" s="165" t="s">
        <v>261</v>
      </c>
    </row>
    <row r="65" spans="1:7" ht="13.5" thickBot="1">
      <c r="A65" s="170" t="s">
        <v>59</v>
      </c>
      <c r="B65" s="171">
        <v>84</v>
      </c>
      <c r="C65" s="172">
        <f>B65*100/B7</f>
        <v>3.330689928628073</v>
      </c>
      <c r="D65" s="173"/>
      <c r="E65" s="173" t="s">
        <v>60</v>
      </c>
      <c r="F65" s="174">
        <v>2.97</v>
      </c>
      <c r="G65" s="175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2522</v>
      </c>
      <c r="G9" s="33">
        <f>(F9/$F$9)*100</f>
        <v>100</v>
      </c>
    </row>
    <row r="10" spans="1:7" ht="12.75">
      <c r="A10" s="29" t="s">
        <v>269</v>
      </c>
      <c r="B10" s="93">
        <v>672</v>
      </c>
      <c r="C10" s="33">
        <f aca="true" t="shared" si="0" ref="C10:C15">(B10/$B$10)*100</f>
        <v>100</v>
      </c>
      <c r="E10" s="34" t="s">
        <v>270</v>
      </c>
      <c r="F10" s="97">
        <v>2291</v>
      </c>
      <c r="G10" s="84">
        <f aca="true" t="shared" si="1" ref="G10:G16">(F10/$F$9)*100</f>
        <v>90.8406026962728</v>
      </c>
    </row>
    <row r="11" spans="1:7" ht="12.75">
      <c r="A11" s="36" t="s">
        <v>271</v>
      </c>
      <c r="B11" s="98">
        <v>42</v>
      </c>
      <c r="C11" s="35">
        <f t="shared" si="0"/>
        <v>6.25</v>
      </c>
      <c r="E11" s="34" t="s">
        <v>272</v>
      </c>
      <c r="F11" s="97">
        <v>2240</v>
      </c>
      <c r="G11" s="84">
        <f t="shared" si="1"/>
        <v>88.81839809674861</v>
      </c>
    </row>
    <row r="12" spans="1:7" ht="12.75">
      <c r="A12" s="36" t="s">
        <v>273</v>
      </c>
      <c r="B12" s="98">
        <v>77</v>
      </c>
      <c r="C12" s="35">
        <f t="shared" si="0"/>
        <v>11.458333333333332</v>
      </c>
      <c r="E12" s="34" t="s">
        <v>274</v>
      </c>
      <c r="F12" s="97">
        <v>1502</v>
      </c>
      <c r="G12" s="84">
        <f t="shared" si="1"/>
        <v>59.55590800951626</v>
      </c>
    </row>
    <row r="13" spans="1:7" ht="12.75">
      <c r="A13" s="36" t="s">
        <v>275</v>
      </c>
      <c r="B13" s="98">
        <v>329</v>
      </c>
      <c r="C13" s="35">
        <f t="shared" si="0"/>
        <v>48.95833333333333</v>
      </c>
      <c r="E13" s="34" t="s">
        <v>276</v>
      </c>
      <c r="F13" s="97">
        <v>738</v>
      </c>
      <c r="G13" s="84">
        <f t="shared" si="1"/>
        <v>29.262490087232358</v>
      </c>
    </row>
    <row r="14" spans="1:7" ht="12.75">
      <c r="A14" s="36" t="s">
        <v>277</v>
      </c>
      <c r="B14" s="98">
        <v>157</v>
      </c>
      <c r="C14" s="35">
        <f t="shared" si="0"/>
        <v>23.363095238095237</v>
      </c>
      <c r="E14" s="34" t="s">
        <v>166</v>
      </c>
      <c r="F14" s="97">
        <v>51</v>
      </c>
      <c r="G14" s="84">
        <f t="shared" si="1"/>
        <v>2.022204599524187</v>
      </c>
    </row>
    <row r="15" spans="1:7" ht="12.75">
      <c r="A15" s="36" t="s">
        <v>324</v>
      </c>
      <c r="B15" s="97">
        <v>67</v>
      </c>
      <c r="C15" s="35">
        <f t="shared" si="0"/>
        <v>9.970238095238097</v>
      </c>
      <c r="E15" s="34" t="s">
        <v>278</v>
      </c>
      <c r="F15" s="97">
        <v>231</v>
      </c>
      <c r="G15" s="84">
        <f t="shared" si="1"/>
        <v>9.1593973037272</v>
      </c>
    </row>
    <row r="16" spans="1:7" ht="12.75">
      <c r="A16" s="36"/>
      <c r="B16" s="93" t="s">
        <v>250</v>
      </c>
      <c r="C16" s="10"/>
      <c r="E16" s="34" t="s">
        <v>279</v>
      </c>
      <c r="F16" s="98">
        <v>106</v>
      </c>
      <c r="G16" s="84">
        <f t="shared" si="1"/>
        <v>4.203013481363997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137</v>
      </c>
      <c r="G17" s="84">
        <f>(F17/$F$9)*100</f>
        <v>5.432196669310072</v>
      </c>
    </row>
    <row r="18" spans="1:7" ht="12.75">
      <c r="A18" s="29" t="s">
        <v>282</v>
      </c>
      <c r="B18" s="93">
        <v>1558</v>
      </c>
      <c r="C18" s="33">
        <f>(B18/$B$18)*100</f>
        <v>100</v>
      </c>
      <c r="E18" s="34" t="s">
        <v>283</v>
      </c>
      <c r="F18" s="97">
        <v>94</v>
      </c>
      <c r="G18" s="84">
        <f>(F18/$F$9)*100</f>
        <v>3.7272006344171293</v>
      </c>
    </row>
    <row r="19" spans="1:7" ht="12.75">
      <c r="A19" s="36" t="s">
        <v>284</v>
      </c>
      <c r="B19" s="97">
        <v>83</v>
      </c>
      <c r="C19" s="84">
        <f aca="true" t="shared" si="2" ref="C19:C25">(B19/$B$18)*100</f>
        <v>5.327342747111682</v>
      </c>
      <c r="E19" s="34"/>
      <c r="F19" s="97" t="s">
        <v>250</v>
      </c>
      <c r="G19" s="84"/>
    </row>
    <row r="20" spans="1:7" ht="12.75">
      <c r="A20" s="36" t="s">
        <v>285</v>
      </c>
      <c r="B20" s="97">
        <v>333</v>
      </c>
      <c r="C20" s="84">
        <f t="shared" si="2"/>
        <v>21.373555840821563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629</v>
      </c>
      <c r="C21" s="84">
        <f t="shared" si="2"/>
        <v>40.37227214377407</v>
      </c>
      <c r="E21" s="38" t="s">
        <v>167</v>
      </c>
      <c r="F21" s="80">
        <v>231</v>
      </c>
      <c r="G21" s="33">
        <f>(F21/$F$21)*100</f>
        <v>100</v>
      </c>
    </row>
    <row r="22" spans="1:7" ht="12.75">
      <c r="A22" s="36" t="s">
        <v>302</v>
      </c>
      <c r="B22" s="97">
        <v>282</v>
      </c>
      <c r="C22" s="84">
        <f t="shared" si="2"/>
        <v>18.10012836970475</v>
      </c>
      <c r="E22" s="34" t="s">
        <v>303</v>
      </c>
      <c r="F22" s="97">
        <v>37</v>
      </c>
      <c r="G22" s="84">
        <f aca="true" t="shared" si="3" ref="G22:G27">(F22/$F$21)*100</f>
        <v>16.017316017316016</v>
      </c>
    </row>
    <row r="23" spans="1:7" ht="12.75">
      <c r="A23" s="36" t="s">
        <v>304</v>
      </c>
      <c r="B23" s="97">
        <v>114</v>
      </c>
      <c r="C23" s="84">
        <f t="shared" si="2"/>
        <v>7.317073170731707</v>
      </c>
      <c r="E23" s="34" t="s">
        <v>305</v>
      </c>
      <c r="F23" s="97">
        <v>98</v>
      </c>
      <c r="G23" s="84">
        <f t="shared" si="3"/>
        <v>42.42424242424242</v>
      </c>
    </row>
    <row r="24" spans="1:7" ht="12.75">
      <c r="A24" s="36" t="s">
        <v>306</v>
      </c>
      <c r="B24" s="97">
        <v>68</v>
      </c>
      <c r="C24" s="84">
        <f t="shared" si="2"/>
        <v>4.364569961489089</v>
      </c>
      <c r="E24" s="34" t="s">
        <v>307</v>
      </c>
      <c r="F24" s="97">
        <v>14</v>
      </c>
      <c r="G24" s="84">
        <f t="shared" si="3"/>
        <v>6.0606060606060606</v>
      </c>
    </row>
    <row r="25" spans="1:7" ht="12.75">
      <c r="A25" s="36" t="s">
        <v>308</v>
      </c>
      <c r="B25" s="97">
        <v>49</v>
      </c>
      <c r="C25" s="84">
        <f t="shared" si="2"/>
        <v>3.1450577663671373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74</v>
      </c>
      <c r="G26" s="84">
        <f t="shared" si="3"/>
        <v>32.03463203463203</v>
      </c>
    </row>
    <row r="27" spans="1:7" ht="12.75">
      <c r="A27" s="36" t="s">
        <v>311</v>
      </c>
      <c r="B27" s="108">
        <v>73.3</v>
      </c>
      <c r="C27" s="37" t="s">
        <v>261</v>
      </c>
      <c r="E27" s="34" t="s">
        <v>312</v>
      </c>
      <c r="F27" s="97">
        <v>8</v>
      </c>
      <c r="G27" s="84">
        <f t="shared" si="3"/>
        <v>3.463203463203463</v>
      </c>
    </row>
    <row r="28" spans="1:7" ht="12.75">
      <c r="A28" s="36" t="s">
        <v>313</v>
      </c>
      <c r="B28" s="108">
        <v>7.5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2314</v>
      </c>
      <c r="G30" s="33">
        <f>(F30/$F$30)*100</f>
        <v>100</v>
      </c>
      <c r="J30" s="39"/>
    </row>
    <row r="31" spans="1:10" ht="12.75">
      <c r="A31" s="95" t="s">
        <v>296</v>
      </c>
      <c r="B31" s="93">
        <v>1871</v>
      </c>
      <c r="C31" s="33">
        <f>(B31/$B$31)*100</f>
        <v>100</v>
      </c>
      <c r="E31" s="34" t="s">
        <v>317</v>
      </c>
      <c r="F31" s="97">
        <v>1996</v>
      </c>
      <c r="G31" s="101">
        <f>(F31/$F$30)*100</f>
        <v>86.25756266205704</v>
      </c>
      <c r="J31" s="39"/>
    </row>
    <row r="32" spans="1:10" ht="12.75">
      <c r="A32" s="36" t="s">
        <v>318</v>
      </c>
      <c r="B32" s="97">
        <v>456</v>
      </c>
      <c r="C32" s="10">
        <f>(B32/$B$31)*100</f>
        <v>24.37199358631748</v>
      </c>
      <c r="E32" s="34" t="s">
        <v>319</v>
      </c>
      <c r="F32" s="97">
        <v>318</v>
      </c>
      <c r="G32" s="101">
        <f aca="true" t="shared" si="4" ref="G32:G39">(F32/$F$30)*100</f>
        <v>13.742437337942956</v>
      </c>
      <c r="J32" s="39"/>
    </row>
    <row r="33" spans="1:10" ht="12.75">
      <c r="A33" s="36" t="s">
        <v>320</v>
      </c>
      <c r="B33" s="97">
        <v>1083</v>
      </c>
      <c r="C33" s="10">
        <f aca="true" t="shared" si="5" ref="C33:C38">(B33/$B$31)*100</f>
        <v>57.883484767504015</v>
      </c>
      <c r="E33" s="34" t="s">
        <v>321</v>
      </c>
      <c r="F33" s="97">
        <v>130</v>
      </c>
      <c r="G33" s="101">
        <f t="shared" si="4"/>
        <v>5.617977528089887</v>
      </c>
      <c r="J33" s="39"/>
    </row>
    <row r="34" spans="1:7" ht="12.75">
      <c r="A34" s="36" t="s">
        <v>322</v>
      </c>
      <c r="B34" s="97">
        <v>62</v>
      </c>
      <c r="C34" s="10">
        <f t="shared" si="5"/>
        <v>3.313735970069481</v>
      </c>
      <c r="E34" s="34" t="s">
        <v>323</v>
      </c>
      <c r="F34" s="97">
        <v>133</v>
      </c>
      <c r="G34" s="101">
        <f t="shared" si="4"/>
        <v>5.7476231633535</v>
      </c>
    </row>
    <row r="35" spans="1:7" ht="12.75">
      <c r="A35" s="36" t="s">
        <v>325</v>
      </c>
      <c r="B35" s="97">
        <v>114</v>
      </c>
      <c r="C35" s="10">
        <f t="shared" si="5"/>
        <v>6.09299839657937</v>
      </c>
      <c r="E35" s="34" t="s">
        <v>321</v>
      </c>
      <c r="F35" s="97">
        <v>82</v>
      </c>
      <c r="G35" s="101">
        <f t="shared" si="4"/>
        <v>3.543647363872083</v>
      </c>
    </row>
    <row r="36" spans="1:7" ht="12.75">
      <c r="A36" s="36" t="s">
        <v>297</v>
      </c>
      <c r="B36" s="97">
        <v>75</v>
      </c>
      <c r="C36" s="10">
        <f t="shared" si="5"/>
        <v>4.008551576696953</v>
      </c>
      <c r="E36" s="34" t="s">
        <v>327</v>
      </c>
      <c r="F36" s="97">
        <v>93</v>
      </c>
      <c r="G36" s="101">
        <f t="shared" si="4"/>
        <v>4.0190146931719966</v>
      </c>
    </row>
    <row r="37" spans="1:7" ht="12.75">
      <c r="A37" s="36" t="s">
        <v>326</v>
      </c>
      <c r="B37" s="97">
        <v>156</v>
      </c>
      <c r="C37" s="10">
        <f t="shared" si="5"/>
        <v>8.337787279529664</v>
      </c>
      <c r="E37" s="34" t="s">
        <v>321</v>
      </c>
      <c r="F37" s="97">
        <v>13</v>
      </c>
      <c r="G37" s="101">
        <f t="shared" si="4"/>
        <v>0.5617977528089888</v>
      </c>
    </row>
    <row r="38" spans="1:7" ht="12.75">
      <c r="A38" s="36" t="s">
        <v>297</v>
      </c>
      <c r="B38" s="97">
        <v>81</v>
      </c>
      <c r="C38" s="10">
        <f t="shared" si="5"/>
        <v>4.32923570283271</v>
      </c>
      <c r="E38" s="34" t="s">
        <v>259</v>
      </c>
      <c r="F38" s="97">
        <v>87</v>
      </c>
      <c r="G38" s="101">
        <f t="shared" si="4"/>
        <v>3.759723422644771</v>
      </c>
    </row>
    <row r="39" spans="1:7" ht="12.75">
      <c r="A39" s="36"/>
      <c r="B39" s="97" t="s">
        <v>250</v>
      </c>
      <c r="C39" s="10"/>
      <c r="E39" s="34" t="s">
        <v>321</v>
      </c>
      <c r="F39" s="97">
        <v>35</v>
      </c>
      <c r="G39" s="101">
        <f t="shared" si="4"/>
        <v>1.512532411408816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61</v>
      </c>
      <c r="C42" s="33">
        <f>(B42/$B$42)*100</f>
        <v>100</v>
      </c>
      <c r="E42" s="31" t="s">
        <v>268</v>
      </c>
      <c r="F42" s="80">
        <v>2522</v>
      </c>
      <c r="G42" s="99">
        <f>(F42/$F$42)*100</f>
        <v>100</v>
      </c>
      <c r="I42" s="39"/>
    </row>
    <row r="43" spans="1:7" ht="12.75">
      <c r="A43" s="36" t="s">
        <v>301</v>
      </c>
      <c r="B43" s="98">
        <v>35</v>
      </c>
      <c r="C43" s="102">
        <f>(B43/$B$42)*100</f>
        <v>57.377049180327866</v>
      </c>
      <c r="E43" s="60" t="s">
        <v>168</v>
      </c>
      <c r="F43" s="106">
        <v>3165</v>
      </c>
      <c r="G43" s="107">
        <f aca="true" t="shared" si="6" ref="G43:G71">(F43/$F$42)*100</f>
        <v>125.49563838223632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0.3568596352101507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0.1586042823156225</v>
      </c>
    </row>
    <row r="46" spans="1:7" ht="12.75">
      <c r="A46" s="29" t="s">
        <v>331</v>
      </c>
      <c r="B46" s="93">
        <v>1686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0.19825535289452814</v>
      </c>
    </row>
    <row r="47" spans="1:7" ht="12.75">
      <c r="A47" s="36" t="s">
        <v>333</v>
      </c>
      <c r="B47" s="97">
        <v>313</v>
      </c>
      <c r="C47" s="10">
        <f>(B47/$B$46)*100</f>
        <v>18.564650059311983</v>
      </c>
      <c r="E47" s="1" t="s">
        <v>334</v>
      </c>
      <c r="F47" s="97">
        <v>60</v>
      </c>
      <c r="G47" s="101">
        <f t="shared" si="6"/>
        <v>2.379064234734338</v>
      </c>
    </row>
    <row r="48" spans="1:7" ht="12.75">
      <c r="A48" s="36"/>
      <c r="B48" s="93" t="s">
        <v>250</v>
      </c>
      <c r="C48" s="10"/>
      <c r="E48" s="1" t="s">
        <v>335</v>
      </c>
      <c r="F48" s="97">
        <v>199</v>
      </c>
      <c r="G48" s="101">
        <f t="shared" si="6"/>
        <v>7.89056304520222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120</v>
      </c>
      <c r="G49" s="101">
        <f t="shared" si="6"/>
        <v>4.758128469468676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36</v>
      </c>
      <c r="G50" s="101">
        <f t="shared" si="6"/>
        <v>1.4274385408406027</v>
      </c>
    </row>
    <row r="51" spans="1:7" ht="12.75">
      <c r="A51" s="5" t="s">
        <v>338</v>
      </c>
      <c r="B51" s="93">
        <v>631</v>
      </c>
      <c r="C51" s="33">
        <f>(B51/$B$51)*100</f>
        <v>100</v>
      </c>
      <c r="E51" s="1" t="s">
        <v>339</v>
      </c>
      <c r="F51" s="97">
        <v>555</v>
      </c>
      <c r="G51" s="101">
        <f t="shared" si="6"/>
        <v>22.006344171292625</v>
      </c>
    </row>
    <row r="52" spans="1:7" ht="12.75">
      <c r="A52" s="4" t="s">
        <v>340</v>
      </c>
      <c r="B52" s="98">
        <v>66</v>
      </c>
      <c r="C52" s="10">
        <f>(B52/$B$51)*100</f>
        <v>10.45958795562599</v>
      </c>
      <c r="E52" s="1" t="s">
        <v>341</v>
      </c>
      <c r="F52" s="97">
        <v>9</v>
      </c>
      <c r="G52" s="101">
        <f t="shared" si="6"/>
        <v>0.3568596352101507</v>
      </c>
    </row>
    <row r="53" spans="1:7" ht="12.75">
      <c r="A53" s="4"/>
      <c r="B53" s="93" t="s">
        <v>250</v>
      </c>
      <c r="C53" s="10"/>
      <c r="E53" s="1" t="s">
        <v>342</v>
      </c>
      <c r="F53" s="97">
        <v>28</v>
      </c>
      <c r="G53" s="101">
        <f t="shared" si="6"/>
        <v>1.1102299762093577</v>
      </c>
    </row>
    <row r="54" spans="1:7" ht="14.25">
      <c r="A54" s="5" t="s">
        <v>343</v>
      </c>
      <c r="B54" s="93">
        <v>1417</v>
      </c>
      <c r="C54" s="33">
        <f>(B54/$B$54)*100</f>
        <v>100</v>
      </c>
      <c r="E54" s="1" t="s">
        <v>201</v>
      </c>
      <c r="F54" s="97">
        <v>538</v>
      </c>
      <c r="G54" s="101">
        <f t="shared" si="6"/>
        <v>21.332275971451228</v>
      </c>
    </row>
    <row r="55" spans="1:7" ht="12.75">
      <c r="A55" s="4" t="s">
        <v>340</v>
      </c>
      <c r="B55" s="98">
        <v>374</v>
      </c>
      <c r="C55" s="10">
        <f>(B55/$B$54)*100</f>
        <v>26.39378969654199</v>
      </c>
      <c r="E55" s="1" t="s">
        <v>344</v>
      </c>
      <c r="F55" s="97">
        <v>421</v>
      </c>
      <c r="G55" s="101">
        <f t="shared" si="6"/>
        <v>16.693100713719268</v>
      </c>
    </row>
    <row r="56" spans="1:7" ht="12.75">
      <c r="A56" s="4" t="s">
        <v>345</v>
      </c>
      <c r="B56" s="98">
        <v>65.5</v>
      </c>
      <c r="C56" s="37" t="s">
        <v>261</v>
      </c>
      <c r="E56" s="1" t="s">
        <v>346</v>
      </c>
      <c r="F56" s="97">
        <v>19</v>
      </c>
      <c r="G56" s="101">
        <f t="shared" si="6"/>
        <v>0.753370340999207</v>
      </c>
    </row>
    <row r="57" spans="1:7" ht="12.75">
      <c r="A57" s="4" t="s">
        <v>347</v>
      </c>
      <c r="B57" s="98">
        <v>1043</v>
      </c>
      <c r="C57" s="10">
        <f>(B57/$B$54)*100</f>
        <v>73.60621030345801</v>
      </c>
      <c r="E57" s="1" t="s">
        <v>348</v>
      </c>
      <c r="F57" s="97">
        <v>20</v>
      </c>
      <c r="G57" s="101">
        <f t="shared" si="6"/>
        <v>0.7930214115781126</v>
      </c>
    </row>
    <row r="58" spans="1:7" ht="12.75">
      <c r="A58" s="4" t="s">
        <v>345</v>
      </c>
      <c r="B58" s="98">
        <v>70.1</v>
      </c>
      <c r="C58" s="37" t="s">
        <v>261</v>
      </c>
      <c r="E58" s="1" t="s">
        <v>349</v>
      </c>
      <c r="F58" s="97">
        <v>217</v>
      </c>
      <c r="G58" s="101">
        <f t="shared" si="6"/>
        <v>8.604282315622521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198</v>
      </c>
      <c r="C60" s="33">
        <f>(B60/$B$60)*100</f>
        <v>100</v>
      </c>
      <c r="E60" s="1" t="s">
        <v>352</v>
      </c>
      <c r="F60" s="97">
        <v>32</v>
      </c>
      <c r="G60" s="101">
        <f t="shared" si="6"/>
        <v>1.26883425852498</v>
      </c>
    </row>
    <row r="61" spans="1:7" ht="12.75">
      <c r="A61" s="4" t="s">
        <v>340</v>
      </c>
      <c r="B61" s="97">
        <v>96</v>
      </c>
      <c r="C61" s="10">
        <f>(B61/$B$60)*100</f>
        <v>48.484848484848484</v>
      </c>
      <c r="E61" s="1" t="s">
        <v>353</v>
      </c>
      <c r="F61" s="97">
        <v>16</v>
      </c>
      <c r="G61" s="101">
        <f t="shared" si="6"/>
        <v>0.63441712926249</v>
      </c>
    </row>
    <row r="62" spans="1:7" ht="12.75">
      <c r="A62" s="4"/>
      <c r="B62" s="93" t="s">
        <v>250</v>
      </c>
      <c r="C62" s="10"/>
      <c r="E62" s="1" t="s">
        <v>354</v>
      </c>
      <c r="F62" s="97">
        <v>45</v>
      </c>
      <c r="G62" s="101">
        <f t="shared" si="6"/>
        <v>1.7842981760507532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</v>
      </c>
      <c r="G63" s="101">
        <f t="shared" si="6"/>
        <v>0.317208564631245</v>
      </c>
    </row>
    <row r="64" spans="1:7" ht="12.75">
      <c r="A64" s="29" t="s">
        <v>357</v>
      </c>
      <c r="B64" s="93">
        <v>2314</v>
      </c>
      <c r="C64" s="33">
        <f>(B64/$B$64)*100</f>
        <v>100</v>
      </c>
      <c r="E64" s="1" t="s">
        <v>358</v>
      </c>
      <c r="F64" s="97">
        <v>15</v>
      </c>
      <c r="G64" s="101">
        <f t="shared" si="6"/>
        <v>0.5947660586835845</v>
      </c>
    </row>
    <row r="65" spans="1:7" ht="12.75">
      <c r="A65" s="4" t="s">
        <v>256</v>
      </c>
      <c r="B65" s="97">
        <v>1245</v>
      </c>
      <c r="C65" s="10">
        <f>(B65/$B$64)*100</f>
        <v>53.80293863439931</v>
      </c>
      <c r="E65" s="1" t="s">
        <v>359</v>
      </c>
      <c r="F65" s="97">
        <v>62</v>
      </c>
      <c r="G65" s="101">
        <f t="shared" si="6"/>
        <v>2.4583663758921492</v>
      </c>
    </row>
    <row r="66" spans="1:7" ht="12.75">
      <c r="A66" s="4" t="s">
        <v>257</v>
      </c>
      <c r="B66" s="97">
        <v>1011</v>
      </c>
      <c r="C66" s="10">
        <f aca="true" t="shared" si="7" ref="C66:C71">(B66/$B$64)*100</f>
        <v>43.69057908383751</v>
      </c>
      <c r="E66" s="1" t="s">
        <v>360</v>
      </c>
      <c r="F66" s="97">
        <v>6</v>
      </c>
      <c r="G66" s="101">
        <f t="shared" si="6"/>
        <v>0.23790642347343377</v>
      </c>
    </row>
    <row r="67" spans="1:7" ht="12.75">
      <c r="A67" s="4" t="s">
        <v>361</v>
      </c>
      <c r="B67" s="97">
        <v>613</v>
      </c>
      <c r="C67" s="10">
        <f t="shared" si="7"/>
        <v>26.490924805531545</v>
      </c>
      <c r="E67" s="1" t="s">
        <v>362</v>
      </c>
      <c r="F67" s="97">
        <v>14</v>
      </c>
      <c r="G67" s="101">
        <f t="shared" si="6"/>
        <v>0.5551149881046789</v>
      </c>
    </row>
    <row r="68" spans="1:7" ht="12.75">
      <c r="A68" s="4" t="s">
        <v>363</v>
      </c>
      <c r="B68" s="97">
        <v>398</v>
      </c>
      <c r="C68" s="10">
        <f t="shared" si="7"/>
        <v>17.199654278305964</v>
      </c>
      <c r="E68" s="1" t="s">
        <v>364</v>
      </c>
      <c r="F68" s="97">
        <v>109</v>
      </c>
      <c r="G68" s="101">
        <f t="shared" si="6"/>
        <v>4.3219666931007135</v>
      </c>
    </row>
    <row r="69" spans="1:7" ht="12.75">
      <c r="A69" s="4" t="s">
        <v>365</v>
      </c>
      <c r="B69" s="97">
        <v>79</v>
      </c>
      <c r="C69" s="10">
        <f t="shared" si="7"/>
        <v>3.41400172860847</v>
      </c>
      <c r="E69" s="1" t="s">
        <v>366</v>
      </c>
      <c r="F69" s="97">
        <v>18</v>
      </c>
      <c r="G69" s="101">
        <f t="shared" si="6"/>
        <v>0.7137192704203014</v>
      </c>
    </row>
    <row r="70" spans="1:7" ht="12.75">
      <c r="A70" s="4" t="s">
        <v>367</v>
      </c>
      <c r="B70" s="97">
        <v>319</v>
      </c>
      <c r="C70" s="10">
        <f t="shared" si="7"/>
        <v>13.785652549697494</v>
      </c>
      <c r="E70" s="1" t="s">
        <v>368</v>
      </c>
      <c r="F70" s="97">
        <v>5</v>
      </c>
      <c r="G70" s="101">
        <f t="shared" si="6"/>
        <v>0.19825535289452814</v>
      </c>
    </row>
    <row r="71" spans="1:7" ht="12.75">
      <c r="A71" s="7" t="s">
        <v>258</v>
      </c>
      <c r="B71" s="103">
        <v>58</v>
      </c>
      <c r="C71" s="40">
        <f t="shared" si="7"/>
        <v>2.5064822817631804</v>
      </c>
      <c r="D71" s="41"/>
      <c r="E71" s="9" t="s">
        <v>369</v>
      </c>
      <c r="F71" s="103">
        <v>595</v>
      </c>
      <c r="G71" s="104">
        <f t="shared" si="6"/>
        <v>23.592386994448848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1824</v>
      </c>
      <c r="C9" s="81">
        <f>(B9/$B$9)*100</f>
        <v>100</v>
      </c>
      <c r="D9" s="65"/>
      <c r="E9" s="79" t="s">
        <v>381</v>
      </c>
      <c r="F9" s="80">
        <v>875</v>
      </c>
      <c r="G9" s="81">
        <f>(F9/$F$9)*100</f>
        <v>100</v>
      </c>
    </row>
    <row r="10" spans="1:7" ht="12.75">
      <c r="A10" s="82" t="s">
        <v>382</v>
      </c>
      <c r="B10" s="97">
        <v>1241</v>
      </c>
      <c r="C10" s="105">
        <f>(B10/$B$9)*100</f>
        <v>68.03728070175438</v>
      </c>
      <c r="D10" s="65"/>
      <c r="E10" s="78" t="s">
        <v>383</v>
      </c>
      <c r="F10" s="97">
        <v>39</v>
      </c>
      <c r="G10" s="105">
        <f aca="true" t="shared" si="0" ref="G10:G19">(F10/$F$9)*100</f>
        <v>4.457142857142857</v>
      </c>
    </row>
    <row r="11" spans="1:7" ht="12.75">
      <c r="A11" s="82" t="s">
        <v>384</v>
      </c>
      <c r="B11" s="97">
        <v>1173</v>
      </c>
      <c r="C11" s="105">
        <f aca="true" t="shared" si="1" ref="C11:C16">(B11/$B$9)*100</f>
        <v>64.30921052631578</v>
      </c>
      <c r="D11" s="65"/>
      <c r="E11" s="78" t="s">
        <v>385</v>
      </c>
      <c r="F11" s="97">
        <v>40</v>
      </c>
      <c r="G11" s="105">
        <f t="shared" si="0"/>
        <v>4.571428571428571</v>
      </c>
    </row>
    <row r="12" spans="1:7" ht="12.75">
      <c r="A12" s="82" t="s">
        <v>386</v>
      </c>
      <c r="B12" s="97">
        <v>1101</v>
      </c>
      <c r="C12" s="105">
        <f>(B12/$B$9)*100</f>
        <v>60.36184210526315</v>
      </c>
      <c r="D12" s="65"/>
      <c r="E12" s="78" t="s">
        <v>387</v>
      </c>
      <c r="F12" s="97">
        <v>144</v>
      </c>
      <c r="G12" s="105">
        <f t="shared" si="0"/>
        <v>16.457142857142856</v>
      </c>
    </row>
    <row r="13" spans="1:7" ht="12.75">
      <c r="A13" s="82" t="s">
        <v>388</v>
      </c>
      <c r="B13" s="97">
        <v>72</v>
      </c>
      <c r="C13" s="105">
        <f>(B13/$B$9)*100</f>
        <v>3.9473684210526314</v>
      </c>
      <c r="D13" s="65"/>
      <c r="E13" s="78" t="s">
        <v>389</v>
      </c>
      <c r="F13" s="97">
        <v>107</v>
      </c>
      <c r="G13" s="105">
        <f t="shared" si="0"/>
        <v>12.22857142857143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161</v>
      </c>
      <c r="G14" s="105">
        <f t="shared" si="0"/>
        <v>18.4</v>
      </c>
    </row>
    <row r="15" spans="1:7" ht="12.75">
      <c r="A15" s="82" t="s">
        <v>392</v>
      </c>
      <c r="B15" s="109">
        <v>68</v>
      </c>
      <c r="C15" s="105">
        <f t="shared" si="1"/>
        <v>3.7280701754385963</v>
      </c>
      <c r="D15" s="65"/>
      <c r="E15" s="78" t="s">
        <v>393</v>
      </c>
      <c r="F15" s="97">
        <v>229</v>
      </c>
      <c r="G15" s="105">
        <f t="shared" si="0"/>
        <v>26.171428571428574</v>
      </c>
    </row>
    <row r="16" spans="1:7" ht="12.75">
      <c r="A16" s="82" t="s">
        <v>67</v>
      </c>
      <c r="B16" s="97">
        <v>583</v>
      </c>
      <c r="C16" s="105">
        <f t="shared" si="1"/>
        <v>31.962719298245613</v>
      </c>
      <c r="D16" s="65"/>
      <c r="E16" s="78" t="s">
        <v>68</v>
      </c>
      <c r="F16" s="97">
        <v>93</v>
      </c>
      <c r="G16" s="105">
        <f t="shared" si="0"/>
        <v>10.628571428571428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</v>
      </c>
      <c r="G17" s="105">
        <f t="shared" si="0"/>
        <v>5.371428571428572</v>
      </c>
    </row>
    <row r="18" spans="1:7" ht="12.75">
      <c r="A18" s="77" t="s">
        <v>70</v>
      </c>
      <c r="B18" s="80">
        <v>885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0.8</v>
      </c>
    </row>
    <row r="19" spans="1:9" ht="12.75">
      <c r="A19" s="82" t="s">
        <v>382</v>
      </c>
      <c r="B19" s="97">
        <v>545</v>
      </c>
      <c r="C19" s="105">
        <f>(B19/$B$18)*100</f>
        <v>61.5819209039548</v>
      </c>
      <c r="D19" s="65"/>
      <c r="E19" s="78" t="s">
        <v>169</v>
      </c>
      <c r="F19" s="98">
        <v>8</v>
      </c>
      <c r="G19" s="105">
        <f t="shared" si="0"/>
        <v>0.9142857142857144</v>
      </c>
      <c r="I19" s="117"/>
    </row>
    <row r="20" spans="1:7" ht="12.75">
      <c r="A20" s="82" t="s">
        <v>384</v>
      </c>
      <c r="B20" s="97">
        <v>545</v>
      </c>
      <c r="C20" s="105">
        <f>(B20/$B$18)*100</f>
        <v>61.5819209039548</v>
      </c>
      <c r="D20" s="65"/>
      <c r="E20" s="78" t="s">
        <v>71</v>
      </c>
      <c r="F20" s="97">
        <v>43567</v>
      </c>
      <c r="G20" s="112" t="s">
        <v>261</v>
      </c>
    </row>
    <row r="21" spans="1:7" ht="12.75">
      <c r="A21" s="82" t="s">
        <v>386</v>
      </c>
      <c r="B21" s="97">
        <v>508</v>
      </c>
      <c r="C21" s="105">
        <f>(B21/$B$18)*100</f>
        <v>57.40112994350282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750</v>
      </c>
      <c r="G22" s="105">
        <f>(F22/$F$9)*100</f>
        <v>85.71428571428571</v>
      </c>
    </row>
    <row r="23" spans="1:7" ht="12.75">
      <c r="A23" s="77" t="s">
        <v>73</v>
      </c>
      <c r="B23" s="80">
        <v>254</v>
      </c>
      <c r="C23" s="81">
        <f>(B23/$B$23)*100</f>
        <v>100</v>
      </c>
      <c r="D23" s="65"/>
      <c r="E23" s="78" t="s">
        <v>74</v>
      </c>
      <c r="F23" s="97">
        <v>48284</v>
      </c>
      <c r="G23" s="112" t="s">
        <v>261</v>
      </c>
    </row>
    <row r="24" spans="1:7" ht="12.75">
      <c r="A24" s="82" t="s">
        <v>75</v>
      </c>
      <c r="B24" s="97">
        <v>121</v>
      </c>
      <c r="C24" s="105">
        <f>(B24/$B$23)*100</f>
        <v>47.63779527559055</v>
      </c>
      <c r="D24" s="65"/>
      <c r="E24" s="78" t="s">
        <v>76</v>
      </c>
      <c r="F24" s="97">
        <v>192</v>
      </c>
      <c r="G24" s="105">
        <f>(F24/$F$9)*100</f>
        <v>21.942857142857143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9737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3.8857142857142852</v>
      </c>
    </row>
    <row r="27" spans="1:7" ht="12.75">
      <c r="A27" s="77" t="s">
        <v>85</v>
      </c>
      <c r="B27" s="80">
        <v>1150</v>
      </c>
      <c r="C27" s="81">
        <f>(B27/$B$27)*100</f>
        <v>100</v>
      </c>
      <c r="D27" s="65"/>
      <c r="E27" s="78" t="s">
        <v>78</v>
      </c>
      <c r="F27" s="98">
        <v>8504</v>
      </c>
      <c r="G27" s="112" t="s">
        <v>261</v>
      </c>
    </row>
    <row r="28" spans="1:7" ht="12.75">
      <c r="A28" s="82" t="s">
        <v>86</v>
      </c>
      <c r="B28" s="97">
        <v>884</v>
      </c>
      <c r="C28" s="105">
        <f aca="true" t="shared" si="2" ref="C28:C33">(B28/$B$27)*100</f>
        <v>76.8695652173913</v>
      </c>
      <c r="D28" s="65"/>
      <c r="E28" s="78" t="s">
        <v>79</v>
      </c>
      <c r="F28" s="97">
        <v>35</v>
      </c>
      <c r="G28" s="105">
        <f>(F28/$F$9)*100</f>
        <v>4</v>
      </c>
    </row>
    <row r="29" spans="1:7" ht="12.75">
      <c r="A29" s="82" t="s">
        <v>87</v>
      </c>
      <c r="B29" s="97">
        <v>168</v>
      </c>
      <c r="C29" s="105">
        <f t="shared" si="2"/>
        <v>14.608695652173914</v>
      </c>
      <c r="D29" s="65"/>
      <c r="E29" s="78" t="s">
        <v>80</v>
      </c>
      <c r="F29" s="97">
        <v>4568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0.34782608695652173</v>
      </c>
      <c r="D30" s="65"/>
      <c r="E30" s="78" t="s">
        <v>81</v>
      </c>
      <c r="F30" s="97">
        <v>187</v>
      </c>
      <c r="G30" s="105">
        <f>(F30/$F$9)*100</f>
        <v>21.37142857142857</v>
      </c>
    </row>
    <row r="31" spans="1:7" ht="12.75">
      <c r="A31" s="82" t="s">
        <v>115</v>
      </c>
      <c r="B31" s="97">
        <v>58</v>
      </c>
      <c r="C31" s="105">
        <f t="shared" si="2"/>
        <v>5.043478260869565</v>
      </c>
      <c r="D31" s="65"/>
      <c r="E31" s="78" t="s">
        <v>82</v>
      </c>
      <c r="F31" s="97">
        <v>25471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1.2173913043478262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</v>
      </c>
      <c r="C33" s="105">
        <f t="shared" si="2"/>
        <v>1.9130434782608694</v>
      </c>
      <c r="D33" s="65"/>
      <c r="E33" s="79" t="s">
        <v>84</v>
      </c>
      <c r="F33" s="80">
        <v>666</v>
      </c>
      <c r="G33" s="81">
        <f>(F33/$F$33)*100</f>
        <v>100</v>
      </c>
    </row>
    <row r="34" spans="1:7" ht="12.75">
      <c r="A34" s="82" t="s">
        <v>91</v>
      </c>
      <c r="B34" s="119">
        <v>25.9</v>
      </c>
      <c r="C34" s="112" t="s">
        <v>261</v>
      </c>
      <c r="D34" s="65"/>
      <c r="E34" s="78" t="s">
        <v>383</v>
      </c>
      <c r="F34" s="97">
        <v>8</v>
      </c>
      <c r="G34" s="105">
        <f aca="true" t="shared" si="3" ref="G34:G43">(F34/$F$33)*100</f>
        <v>1.2012012012012012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2.2522522522522523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93</v>
      </c>
      <c r="G36" s="105">
        <f t="shared" si="3"/>
        <v>13.963963963963963</v>
      </c>
    </row>
    <row r="37" spans="1:7" ht="12.75">
      <c r="A37" s="77" t="s">
        <v>94</v>
      </c>
      <c r="B37" s="80">
        <v>1101</v>
      </c>
      <c r="C37" s="81">
        <f>(B37/$B$37)*100</f>
        <v>100</v>
      </c>
      <c r="D37" s="65"/>
      <c r="E37" s="78" t="s">
        <v>389</v>
      </c>
      <c r="F37" s="97">
        <v>94</v>
      </c>
      <c r="G37" s="105">
        <f t="shared" si="3"/>
        <v>14.114114114114114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130</v>
      </c>
      <c r="G38" s="105">
        <f t="shared" si="3"/>
        <v>19.51951951951952</v>
      </c>
    </row>
    <row r="39" spans="1:7" ht="12.75">
      <c r="A39" s="82" t="s">
        <v>97</v>
      </c>
      <c r="B39" s="98">
        <v>225</v>
      </c>
      <c r="C39" s="105">
        <f>(B39/$B$37)*100</f>
        <v>20.435967302452315</v>
      </c>
      <c r="D39" s="65"/>
      <c r="E39" s="78" t="s">
        <v>393</v>
      </c>
      <c r="F39" s="97">
        <v>197</v>
      </c>
      <c r="G39" s="105">
        <f t="shared" si="3"/>
        <v>29.57957957957958</v>
      </c>
    </row>
    <row r="40" spans="1:7" ht="12.75">
      <c r="A40" s="82" t="s">
        <v>98</v>
      </c>
      <c r="B40" s="98">
        <v>298</v>
      </c>
      <c r="C40" s="105">
        <f>(B40/$B$37)*100</f>
        <v>27.06630336058129</v>
      </c>
      <c r="D40" s="65"/>
      <c r="E40" s="78" t="s">
        <v>68</v>
      </c>
      <c r="F40" s="97">
        <v>70</v>
      </c>
      <c r="G40" s="105">
        <f t="shared" si="3"/>
        <v>10.51051051051051</v>
      </c>
    </row>
    <row r="41" spans="1:7" ht="12.75">
      <c r="A41" s="82" t="s">
        <v>100</v>
      </c>
      <c r="B41" s="98">
        <v>236</v>
      </c>
      <c r="C41" s="105">
        <f>(B41/$B$37)*100</f>
        <v>21.435059037238872</v>
      </c>
      <c r="D41" s="65"/>
      <c r="E41" s="78" t="s">
        <v>69</v>
      </c>
      <c r="F41" s="97">
        <v>44</v>
      </c>
      <c r="G41" s="105">
        <f t="shared" si="3"/>
        <v>6.606606606606606</v>
      </c>
    </row>
    <row r="42" spans="1:7" ht="12.75">
      <c r="A42" s="82" t="s">
        <v>260</v>
      </c>
      <c r="B42" s="98">
        <v>5</v>
      </c>
      <c r="C42" s="105">
        <f>(B42/$B$37)*100</f>
        <v>0.4541326067211626</v>
      </c>
      <c r="D42" s="65"/>
      <c r="E42" s="78" t="s">
        <v>170</v>
      </c>
      <c r="F42" s="97">
        <v>7</v>
      </c>
      <c r="G42" s="105">
        <f t="shared" si="3"/>
        <v>1.0510510510510511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</v>
      </c>
      <c r="G43" s="105">
        <f t="shared" si="3"/>
        <v>1.2012012012012012</v>
      </c>
    </row>
    <row r="44" spans="1:7" ht="12.75">
      <c r="A44" s="82" t="s">
        <v>291</v>
      </c>
      <c r="B44" s="98">
        <v>195</v>
      </c>
      <c r="C44" s="105">
        <f>(B44/$B$37)*100</f>
        <v>17.71117166212534</v>
      </c>
      <c r="D44" s="65"/>
      <c r="E44" s="78" t="s">
        <v>93</v>
      </c>
      <c r="F44" s="97">
        <v>48833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142</v>
      </c>
      <c r="C46" s="105">
        <f>(B46/$B$37)*100</f>
        <v>12.897366030881017</v>
      </c>
      <c r="D46" s="65"/>
      <c r="E46" s="78" t="s">
        <v>96</v>
      </c>
      <c r="F46" s="97">
        <v>18390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35403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1.544050862851953</v>
      </c>
      <c r="D49" s="87"/>
      <c r="E49" s="88" t="s">
        <v>102</v>
      </c>
      <c r="F49" s="113">
        <v>26667</v>
      </c>
      <c r="G49" s="114" t="s">
        <v>261</v>
      </c>
    </row>
    <row r="50" spans="1:7" ht="13.5" thickTop="1">
      <c r="A50" s="82" t="s">
        <v>116</v>
      </c>
      <c r="B50" s="98">
        <v>128</v>
      </c>
      <c r="C50" s="105">
        <f t="shared" si="4"/>
        <v>11.625794732061761</v>
      </c>
      <c r="D50" s="65"/>
      <c r="E50" s="78"/>
      <c r="F50" s="86"/>
      <c r="G50" s="85"/>
    </row>
    <row r="51" spans="1:7" ht="12.75">
      <c r="A51" s="82" t="s">
        <v>117</v>
      </c>
      <c r="B51" s="98">
        <v>93</v>
      </c>
      <c r="C51" s="105">
        <f t="shared" si="4"/>
        <v>8.446866485013624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34</v>
      </c>
      <c r="C52" s="105">
        <f t="shared" si="4"/>
        <v>3.088101725703906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136</v>
      </c>
      <c r="C53" s="105">
        <f t="shared" si="4"/>
        <v>12.352406902815623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</v>
      </c>
      <c r="C54" s="105">
        <f t="shared" si="4"/>
        <v>1.8165304268846505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1.4532243415077202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71</v>
      </c>
      <c r="C57" s="105">
        <f>(B57/$B$37)*100</f>
        <v>6.448683015440508</v>
      </c>
      <c r="D57" s="65"/>
      <c r="E57" s="79" t="s">
        <v>84</v>
      </c>
      <c r="F57" s="80">
        <v>29</v>
      </c>
      <c r="G57" s="105">
        <f>(F57/L57)*100</f>
        <v>4.354354354354354</v>
      </c>
      <c r="H57" s="79" t="s">
        <v>84</v>
      </c>
      <c r="L57" s="15">
        <v>666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5.85480093676815</v>
      </c>
      <c r="H58" s="78" t="s">
        <v>118</v>
      </c>
      <c r="L58" s="15">
        <v>427</v>
      </c>
    </row>
    <row r="59" spans="1:12" ht="12.75">
      <c r="A59" s="82" t="s">
        <v>112</v>
      </c>
      <c r="B59" s="98">
        <v>105</v>
      </c>
      <c r="C59" s="105">
        <f>(B59/$B$37)*100</f>
        <v>9.536784741144414</v>
      </c>
      <c r="D59" s="65"/>
      <c r="E59" s="78" t="s">
        <v>120</v>
      </c>
      <c r="F59" s="97">
        <v>15</v>
      </c>
      <c r="G59" s="105">
        <f>(F59/L59)*100</f>
        <v>8.064516129032258</v>
      </c>
      <c r="H59" s="78" t="s">
        <v>120</v>
      </c>
      <c r="L59" s="15">
        <v>186</v>
      </c>
    </row>
    <row r="60" spans="1:7" ht="12.75">
      <c r="A60" s="82" t="s">
        <v>113</v>
      </c>
      <c r="B60" s="98">
        <v>214</v>
      </c>
      <c r="C60" s="105">
        <f>(B60/$B$37)*100</f>
        <v>19.43687556766576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108</v>
      </c>
      <c r="C62" s="105">
        <f>(B62/$B$37)*100</f>
        <v>9.809264305177113</v>
      </c>
      <c r="D62" s="65"/>
      <c r="E62" s="79" t="s">
        <v>123</v>
      </c>
      <c r="F62" s="80">
        <v>11</v>
      </c>
      <c r="G62" s="105">
        <f>(F62/L62)*100</f>
        <v>11.702127659574469</v>
      </c>
      <c r="H62" s="79" t="s">
        <v>394</v>
      </c>
      <c r="L62" s="15">
        <v>94</v>
      </c>
    </row>
    <row r="63" spans="1:12" ht="12.75">
      <c r="A63" s="61" t="s">
        <v>293</v>
      </c>
      <c r="B63" s="98">
        <v>24</v>
      </c>
      <c r="C63" s="105">
        <f>(B63/$B$37)*100</f>
        <v>2.17983651226158</v>
      </c>
      <c r="D63" s="65"/>
      <c r="E63" s="78" t="s">
        <v>118</v>
      </c>
      <c r="F63" s="97">
        <v>11</v>
      </c>
      <c r="G63" s="105">
        <f>(F63/L63)*100</f>
        <v>14.864864864864865</v>
      </c>
      <c r="H63" s="78" t="s">
        <v>118</v>
      </c>
      <c r="L63" s="15">
        <v>74</v>
      </c>
    </row>
    <row r="64" spans="1:12" ht="12.75">
      <c r="A64" s="82" t="s">
        <v>114</v>
      </c>
      <c r="B64" s="98">
        <v>135</v>
      </c>
      <c r="C64" s="105">
        <f>(B64/$B$37)*100</f>
        <v>12.26158038147139</v>
      </c>
      <c r="D64" s="65"/>
      <c r="E64" s="78" t="s">
        <v>120</v>
      </c>
      <c r="F64" s="97">
        <v>4</v>
      </c>
      <c r="G64" s="105">
        <f>(F64/L64)*100</f>
        <v>33.33333333333333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179</v>
      </c>
      <c r="G66" s="105">
        <f aca="true" t="shared" si="5" ref="G66:G71">(F66/L66)*100</f>
        <v>7.105994442238983</v>
      </c>
      <c r="H66" s="79" t="s">
        <v>124</v>
      </c>
      <c r="L66" s="15">
        <v>2519</v>
      </c>
    </row>
    <row r="67" spans="1:12" ht="12.75">
      <c r="A67" s="82" t="s">
        <v>126</v>
      </c>
      <c r="B67" s="97">
        <v>811</v>
      </c>
      <c r="C67" s="105">
        <f>(B67/$B$37)*100</f>
        <v>73.66030881017257</v>
      </c>
      <c r="D67" s="65"/>
      <c r="E67" s="78" t="s">
        <v>262</v>
      </c>
      <c r="F67" s="97">
        <v>121</v>
      </c>
      <c r="G67" s="105">
        <f t="shared" si="5"/>
        <v>6.8985176738882545</v>
      </c>
      <c r="H67" s="78" t="s">
        <v>262</v>
      </c>
      <c r="L67" s="15">
        <v>1754</v>
      </c>
    </row>
    <row r="68" spans="1:12" ht="12.75">
      <c r="A68" s="82" t="s">
        <v>128</v>
      </c>
      <c r="B68" s="97">
        <v>209</v>
      </c>
      <c r="C68" s="105">
        <f>(B68/$B$37)*100</f>
        <v>18.982742960944595</v>
      </c>
      <c r="D68" s="65"/>
      <c r="E68" s="78" t="s">
        <v>127</v>
      </c>
      <c r="F68" s="97">
        <v>5</v>
      </c>
      <c r="G68" s="105">
        <f t="shared" si="5"/>
        <v>2.525252525252525</v>
      </c>
      <c r="H68" s="78" t="s">
        <v>127</v>
      </c>
      <c r="L68" s="15">
        <v>198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58</v>
      </c>
      <c r="G69" s="105">
        <f t="shared" si="5"/>
        <v>7.5816993464052285</v>
      </c>
      <c r="H69" s="78" t="s">
        <v>129</v>
      </c>
      <c r="L69" s="15">
        <v>765</v>
      </c>
    </row>
    <row r="70" spans="1:12" ht="12.75">
      <c r="A70" s="82" t="s">
        <v>376</v>
      </c>
      <c r="B70" s="97">
        <v>72</v>
      </c>
      <c r="C70" s="105">
        <f>(B70/$B$37)*100</f>
        <v>6.539509536784741</v>
      </c>
      <c r="D70" s="65"/>
      <c r="E70" s="78" t="s">
        <v>130</v>
      </c>
      <c r="F70" s="97">
        <v>37</v>
      </c>
      <c r="G70" s="105">
        <f t="shared" si="5"/>
        <v>6.642728904847396</v>
      </c>
      <c r="H70" s="78" t="s">
        <v>130</v>
      </c>
      <c r="L70" s="15">
        <v>557</v>
      </c>
    </row>
    <row r="71" spans="1:12" ht="13.5" thickBot="1">
      <c r="A71" s="90" t="s">
        <v>371</v>
      </c>
      <c r="B71" s="110">
        <v>9</v>
      </c>
      <c r="C71" s="111">
        <f>(B71/$B$37)*100</f>
        <v>0.8174386920980926</v>
      </c>
      <c r="D71" s="91"/>
      <c r="E71" s="92" t="s">
        <v>131</v>
      </c>
      <c r="F71" s="110">
        <v>42</v>
      </c>
      <c r="G71" s="118">
        <f t="shared" si="5"/>
        <v>14.53287197231834</v>
      </c>
      <c r="H71" s="92" t="s">
        <v>131</v>
      </c>
      <c r="L71" s="15">
        <v>289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870</v>
      </c>
      <c r="G9" s="81">
        <f>(F9/$F$9)*100</f>
        <v>100</v>
      </c>
      <c r="I9" s="53"/>
    </row>
    <row r="10" spans="1:7" ht="12.75">
      <c r="A10" s="36" t="s">
        <v>137</v>
      </c>
      <c r="B10" s="97">
        <v>516</v>
      </c>
      <c r="C10" s="105">
        <f aca="true" t="shared" si="0" ref="C10:C18">(B10/$B$8)*100</f>
        <v>53.69406867845994</v>
      </c>
      <c r="E10" s="32" t="s">
        <v>138</v>
      </c>
      <c r="F10" s="97">
        <v>845</v>
      </c>
      <c r="G10" s="105">
        <f>(F10/$F$9)*100</f>
        <v>97.12643678160919</v>
      </c>
    </row>
    <row r="11" spans="1:7" ht="12.75">
      <c r="A11" s="36" t="s">
        <v>139</v>
      </c>
      <c r="B11" s="97">
        <v>248</v>
      </c>
      <c r="C11" s="105">
        <f t="shared" si="0"/>
        <v>25.806451612903224</v>
      </c>
      <c r="E11" s="32" t="s">
        <v>140</v>
      </c>
      <c r="F11" s="97">
        <v>16</v>
      </c>
      <c r="G11" s="105">
        <f>(F11/$F$9)*100</f>
        <v>1.839080459770115</v>
      </c>
    </row>
    <row r="12" spans="1:7" ht="12.75">
      <c r="A12" s="36" t="s">
        <v>141</v>
      </c>
      <c r="B12" s="97">
        <v>49</v>
      </c>
      <c r="C12" s="105">
        <f t="shared" si="0"/>
        <v>5.098855359001041</v>
      </c>
      <c r="E12" s="32" t="s">
        <v>142</v>
      </c>
      <c r="F12" s="97">
        <v>9</v>
      </c>
      <c r="G12" s="105">
        <f>(F12/$F$9)*100</f>
        <v>1.0344827586206897</v>
      </c>
    </row>
    <row r="13" spans="1:7" ht="12.75">
      <c r="A13" s="36" t="s">
        <v>143</v>
      </c>
      <c r="B13" s="97">
        <v>53</v>
      </c>
      <c r="C13" s="105">
        <f t="shared" si="0"/>
        <v>5.515088449531738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</v>
      </c>
      <c r="C14" s="105">
        <f t="shared" si="0"/>
        <v>1.768990634755463</v>
      </c>
      <c r="E14" s="42" t="s">
        <v>145</v>
      </c>
      <c r="F14" s="80">
        <v>485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</v>
      </c>
      <c r="C16" s="105">
        <f t="shared" si="0"/>
        <v>0.8324661810613945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70</v>
      </c>
      <c r="C17" s="105">
        <f t="shared" si="0"/>
        <v>7.284079084287201</v>
      </c>
      <c r="E17" s="1" t="s">
        <v>151</v>
      </c>
      <c r="F17" s="97">
        <v>300</v>
      </c>
      <c r="G17" s="105">
        <f aca="true" t="shared" si="1" ref="G17:G23">(F17/$F$14)*100</f>
        <v>61.855670103092784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149</v>
      </c>
      <c r="G18" s="105">
        <f t="shared" si="1"/>
        <v>30.721649484536083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</v>
      </c>
      <c r="G19" s="105">
        <f t="shared" si="1"/>
        <v>4.948453608247423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</v>
      </c>
      <c r="G20" s="105">
        <f t="shared" si="1"/>
        <v>2.4742268041237114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18</v>
      </c>
      <c r="C22" s="105">
        <f t="shared" si="2"/>
        <v>1.8730489073881373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13</v>
      </c>
      <c r="C23" s="105">
        <f t="shared" si="2"/>
        <v>1.352757544224766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86</v>
      </c>
      <c r="C24" s="105">
        <f t="shared" si="2"/>
        <v>8.949011446409989</v>
      </c>
      <c r="E24" s="1" t="s">
        <v>163</v>
      </c>
      <c r="F24" s="97">
        <v>89300</v>
      </c>
      <c r="G24" s="112" t="s">
        <v>261</v>
      </c>
    </row>
    <row r="25" spans="1:7" ht="12.75">
      <c r="A25" s="36" t="s">
        <v>164</v>
      </c>
      <c r="B25" s="97">
        <v>153</v>
      </c>
      <c r="C25" s="105">
        <f t="shared" si="2"/>
        <v>15.920915712799166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153</v>
      </c>
      <c r="C26" s="105">
        <f t="shared" si="2"/>
        <v>15.920915712799166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381</v>
      </c>
      <c r="C27" s="105">
        <f t="shared" si="2"/>
        <v>39.64620187304891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157</v>
      </c>
      <c r="C28" s="105">
        <f t="shared" si="2"/>
        <v>16.337148803329864</v>
      </c>
      <c r="E28" s="32" t="s">
        <v>176</v>
      </c>
      <c r="F28" s="97">
        <v>370</v>
      </c>
      <c r="G28" s="105">
        <f aca="true" t="shared" si="3" ref="G28:G35">(F28/$F$14)*100</f>
        <v>76.28865979381443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1.2371134020618557</v>
      </c>
    </row>
    <row r="31" spans="1:7" ht="12.75">
      <c r="A31" s="36" t="s">
        <v>180</v>
      </c>
      <c r="B31" s="97">
        <v>9</v>
      </c>
      <c r="C31" s="105">
        <f aca="true" t="shared" si="4" ref="C31:C39">(B31/$B$8)*100</f>
        <v>0.9365244536940687</v>
      </c>
      <c r="E31" s="32" t="s">
        <v>181</v>
      </c>
      <c r="F31" s="97">
        <v>35</v>
      </c>
      <c r="G31" s="105">
        <f t="shared" si="3"/>
        <v>7.216494845360824</v>
      </c>
    </row>
    <row r="32" spans="1:7" ht="12.75">
      <c r="A32" s="36" t="s">
        <v>182</v>
      </c>
      <c r="B32" s="97">
        <v>12</v>
      </c>
      <c r="C32" s="105">
        <f t="shared" si="4"/>
        <v>1.2486992715920915</v>
      </c>
      <c r="E32" s="32" t="s">
        <v>183</v>
      </c>
      <c r="F32" s="97">
        <v>73</v>
      </c>
      <c r="G32" s="105">
        <f t="shared" si="3"/>
        <v>15.051546391752577</v>
      </c>
    </row>
    <row r="33" spans="1:7" ht="12.75">
      <c r="A33" s="36" t="s">
        <v>184</v>
      </c>
      <c r="B33" s="97">
        <v>55</v>
      </c>
      <c r="C33" s="105">
        <f t="shared" si="4"/>
        <v>5.723204994797086</v>
      </c>
      <c r="E33" s="32" t="s">
        <v>185</v>
      </c>
      <c r="F33" s="97">
        <v>190</v>
      </c>
      <c r="G33" s="105">
        <f t="shared" si="3"/>
        <v>39.175257731958766</v>
      </c>
    </row>
    <row r="34" spans="1:7" ht="12.75">
      <c r="A34" s="36" t="s">
        <v>186</v>
      </c>
      <c r="B34" s="97">
        <v>207</v>
      </c>
      <c r="C34" s="105">
        <f t="shared" si="4"/>
        <v>21.54006243496358</v>
      </c>
      <c r="E34" s="32" t="s">
        <v>187</v>
      </c>
      <c r="F34" s="97">
        <v>66</v>
      </c>
      <c r="G34" s="105">
        <f t="shared" si="3"/>
        <v>13.608247422680412</v>
      </c>
    </row>
    <row r="35" spans="1:7" ht="12.75">
      <c r="A35" s="36" t="s">
        <v>188</v>
      </c>
      <c r="B35" s="97">
        <v>310</v>
      </c>
      <c r="C35" s="105">
        <f t="shared" si="4"/>
        <v>32.25806451612903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186</v>
      </c>
      <c r="C36" s="105">
        <f t="shared" si="4"/>
        <v>19.35483870967742</v>
      </c>
      <c r="E36" s="32" t="s">
        <v>191</v>
      </c>
      <c r="F36" s="97">
        <v>1156</v>
      </c>
      <c r="G36" s="112" t="s">
        <v>261</v>
      </c>
    </row>
    <row r="37" spans="1:7" ht="12.75">
      <c r="A37" s="36" t="s">
        <v>192</v>
      </c>
      <c r="B37" s="97">
        <v>87</v>
      </c>
      <c r="C37" s="105">
        <f t="shared" si="4"/>
        <v>9.053069719042664</v>
      </c>
      <c r="E37" s="32" t="s">
        <v>193</v>
      </c>
      <c r="F37" s="97">
        <v>115</v>
      </c>
      <c r="G37" s="105">
        <f>(F37/$F$14)*100</f>
        <v>23.711340206185564</v>
      </c>
    </row>
    <row r="38" spans="1:7" ht="12.75">
      <c r="A38" s="36" t="s">
        <v>194</v>
      </c>
      <c r="B38" s="97">
        <v>48</v>
      </c>
      <c r="C38" s="105">
        <f t="shared" si="4"/>
        <v>4.994797086368366</v>
      </c>
      <c r="E38" s="32" t="s">
        <v>191</v>
      </c>
      <c r="F38" s="97">
        <v>430</v>
      </c>
      <c r="G38" s="112" t="s">
        <v>261</v>
      </c>
    </row>
    <row r="39" spans="1:7" ht="12.75">
      <c r="A39" s="36" t="s">
        <v>195</v>
      </c>
      <c r="B39" s="97">
        <v>47</v>
      </c>
      <c r="C39" s="105">
        <f t="shared" si="4"/>
        <v>4.890738813735692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870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155</v>
      </c>
      <c r="G43" s="105">
        <f aca="true" t="shared" si="5" ref="G43:G48">(F43/$F$14)*100</f>
        <v>31.958762886597935</v>
      </c>
    </row>
    <row r="44" spans="1:7" ht="12.75">
      <c r="A44" s="36" t="s">
        <v>209</v>
      </c>
      <c r="B44" s="98">
        <v>146</v>
      </c>
      <c r="C44" s="105">
        <f aca="true" t="shared" si="6" ref="C44:C49">(B44/$B$42)*100</f>
        <v>16.7816091954023</v>
      </c>
      <c r="E44" s="32" t="s">
        <v>210</v>
      </c>
      <c r="F44" s="97">
        <v>53</v>
      </c>
      <c r="G44" s="105">
        <f t="shared" si="5"/>
        <v>10.927835051546392</v>
      </c>
    </row>
    <row r="45" spans="1:7" ht="12.75">
      <c r="A45" s="36" t="s">
        <v>211</v>
      </c>
      <c r="B45" s="98">
        <v>249</v>
      </c>
      <c r="C45" s="105">
        <f t="shared" si="6"/>
        <v>28.620689655172416</v>
      </c>
      <c r="E45" s="32" t="s">
        <v>212</v>
      </c>
      <c r="F45" s="97">
        <v>86</v>
      </c>
      <c r="G45" s="105">
        <f t="shared" si="5"/>
        <v>17.7319587628866</v>
      </c>
    </row>
    <row r="46" spans="1:7" ht="12.75">
      <c r="A46" s="36" t="s">
        <v>213</v>
      </c>
      <c r="B46" s="98">
        <v>124</v>
      </c>
      <c r="C46" s="105">
        <f t="shared" si="6"/>
        <v>14.25287356321839</v>
      </c>
      <c r="E46" s="32" t="s">
        <v>214</v>
      </c>
      <c r="F46" s="97">
        <v>46</v>
      </c>
      <c r="G46" s="105">
        <f t="shared" si="5"/>
        <v>9.484536082474227</v>
      </c>
    </row>
    <row r="47" spans="1:7" ht="12.75">
      <c r="A47" s="36" t="s">
        <v>215</v>
      </c>
      <c r="B47" s="97">
        <v>171</v>
      </c>
      <c r="C47" s="105">
        <f t="shared" si="6"/>
        <v>19.655172413793103</v>
      </c>
      <c r="E47" s="32" t="s">
        <v>216</v>
      </c>
      <c r="F47" s="97">
        <v>38</v>
      </c>
      <c r="G47" s="105">
        <f t="shared" si="5"/>
        <v>7.835051546391752</v>
      </c>
    </row>
    <row r="48" spans="1:7" ht="12.75">
      <c r="A48" s="36" t="s">
        <v>217</v>
      </c>
      <c r="B48" s="97">
        <v>88</v>
      </c>
      <c r="C48" s="105">
        <f t="shared" si="6"/>
        <v>10.114942528735632</v>
      </c>
      <c r="E48" s="32" t="s">
        <v>218</v>
      </c>
      <c r="F48" s="97">
        <v>107</v>
      </c>
      <c r="G48" s="105">
        <f t="shared" si="5"/>
        <v>22.061855670103093</v>
      </c>
    </row>
    <row r="49" spans="1:7" ht="12.75">
      <c r="A49" s="36" t="s">
        <v>219</v>
      </c>
      <c r="B49" s="97">
        <v>92</v>
      </c>
      <c r="C49" s="105">
        <f t="shared" si="6"/>
        <v>10.574712643678161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297</v>
      </c>
      <c r="G51" s="81">
        <f>(F51/F$51)*100</f>
        <v>100</v>
      </c>
    </row>
    <row r="52" spans="1:7" ht="12.75">
      <c r="A52" s="4" t="s">
        <v>223</v>
      </c>
      <c r="B52" s="97">
        <v>56</v>
      </c>
      <c r="C52" s="105">
        <f>(B52/$B$42)*100</f>
        <v>6.436781609195402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285</v>
      </c>
      <c r="C53" s="105">
        <f>(B53/$B$42)*100</f>
        <v>32.758620689655174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365</v>
      </c>
      <c r="C54" s="105">
        <f>(B54/$B$42)*100</f>
        <v>41.95402298850575</v>
      </c>
      <c r="E54" s="32" t="s">
        <v>228</v>
      </c>
      <c r="F54" s="97">
        <v>4</v>
      </c>
      <c r="G54" s="105">
        <f aca="true" t="shared" si="7" ref="G54:G60">(F54/F$51)*100</f>
        <v>1.3468013468013467</v>
      </c>
    </row>
    <row r="55" spans="1:7" ht="12.75">
      <c r="A55" s="4" t="s">
        <v>229</v>
      </c>
      <c r="B55" s="97">
        <v>164</v>
      </c>
      <c r="C55" s="105">
        <f>(B55/$B$42)*100</f>
        <v>18.850574712643677</v>
      </c>
      <c r="E55" s="32" t="s">
        <v>230</v>
      </c>
      <c r="F55" s="97">
        <v>21</v>
      </c>
      <c r="G55" s="105">
        <f t="shared" si="7"/>
        <v>7.07070707070707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53</v>
      </c>
      <c r="G56" s="105">
        <f t="shared" si="7"/>
        <v>17.845117845117844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98</v>
      </c>
      <c r="G57" s="105">
        <f t="shared" si="7"/>
        <v>32.996632996633</v>
      </c>
    </row>
    <row r="58" spans="1:7" ht="12.75">
      <c r="A58" s="36" t="s">
        <v>234</v>
      </c>
      <c r="B58" s="97">
        <v>392</v>
      </c>
      <c r="C58" s="105">
        <f aca="true" t="shared" si="8" ref="C58:C66">(B58/$B$42)*100</f>
        <v>45.05747126436781</v>
      </c>
      <c r="E58" s="32" t="s">
        <v>235</v>
      </c>
      <c r="F58" s="97">
        <v>34</v>
      </c>
      <c r="G58" s="105">
        <f t="shared" si="7"/>
        <v>11.447811447811448</v>
      </c>
    </row>
    <row r="59" spans="1:7" ht="12.75">
      <c r="A59" s="36" t="s">
        <v>236</v>
      </c>
      <c r="B59" s="97">
        <v>27</v>
      </c>
      <c r="C59" s="105">
        <f t="shared" si="8"/>
        <v>3.103448275862069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80</v>
      </c>
      <c r="C60" s="105">
        <f t="shared" si="8"/>
        <v>9.195402298850574</v>
      </c>
      <c r="E60" s="32" t="s">
        <v>239</v>
      </c>
      <c r="F60" s="97">
        <v>87</v>
      </c>
      <c r="G60" s="105">
        <f t="shared" si="7"/>
        <v>29.292929292929294</v>
      </c>
    </row>
    <row r="61" spans="1:7" ht="12.75">
      <c r="A61" s="36" t="s">
        <v>240</v>
      </c>
      <c r="B61" s="97">
        <v>367</v>
      </c>
      <c r="C61" s="105">
        <f t="shared" si="8"/>
        <v>42.183908045977006</v>
      </c>
      <c r="E61" s="32" t="s">
        <v>163</v>
      </c>
      <c r="F61" s="97">
        <v>833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0.45977011494252873</v>
      </c>
      <c r="E65" s="32" t="s">
        <v>208</v>
      </c>
      <c r="F65" s="97">
        <v>26</v>
      </c>
      <c r="G65" s="105">
        <f aca="true" t="shared" si="9" ref="G65:G71">(F65/F$51)*100</f>
        <v>8.754208754208754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42</v>
      </c>
      <c r="G66" s="105">
        <f t="shared" si="9"/>
        <v>14.14141414141414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24</v>
      </c>
      <c r="G67" s="105">
        <f t="shared" si="9"/>
        <v>8.080808080808081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</v>
      </c>
      <c r="G68" s="105">
        <f t="shared" si="9"/>
        <v>4.713804713804714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17</v>
      </c>
      <c r="G69" s="105">
        <f t="shared" si="9"/>
        <v>5.723905723905724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87</v>
      </c>
      <c r="G70" s="105">
        <f t="shared" si="9"/>
        <v>29.292929292929294</v>
      </c>
    </row>
    <row r="71" spans="1:7" ht="12.75">
      <c r="A71" s="54" t="s">
        <v>252</v>
      </c>
      <c r="B71" s="103">
        <v>22</v>
      </c>
      <c r="C71" s="115">
        <f>(B71/$B$42)*100</f>
        <v>2.528735632183908</v>
      </c>
      <c r="D71" s="41"/>
      <c r="E71" s="44" t="s">
        <v>220</v>
      </c>
      <c r="F71" s="103">
        <v>87</v>
      </c>
      <c r="G71" s="115">
        <f t="shared" si="9"/>
        <v>29.292929292929294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2002-06-12T15:42:47Z</dcterms:modified>
  <cp:category/>
  <cp:version/>
  <cp:contentType/>
  <cp:contentStatus/>
</cp:coreProperties>
</file>