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<sst xmlns="http://schemas.openxmlformats.org/spreadsheetml/2006/main" count="696" uniqueCount="438">
  <si>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</si>
  <si>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</si>
  <si>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</si>
  <si>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</si>
  <si>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</si>
  <si>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</si>
  <si>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</si>
  <si>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</si>
  <si>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</si>
  <si>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</si>
  <si>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</si>
  <si>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</si>
  <si>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</si>
  <si>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</si>
  <si>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</si>
  <si>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</si>
  <si>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</si>
  <si>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</si>
  <si>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</si>
  <si>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</si>
  <si>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</si>
  <si>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</si>
  <si>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</si>
  <si>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</si>
  <si>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</si>
  <si>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</si>
  <si>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</si>
  <si>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</si>
  <si>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</si>
  <si>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</si>
  <si>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</si>
  <si>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</si>
  <si>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</si>
  <si>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</si>
  <si>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</si>
  <si>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</si>
  <si>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</si>
  <si>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</si>
  <si>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</si>
  <si>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</si>
  <si>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</si>
  <si>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</si>
  <si>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</si>
  <si>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</si>
  <si>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</si>
  <si>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</si>
  <si>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</si>
  <si>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</si>
  <si>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</si>
  <si>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</si>
  <si>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</si>
  <si>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</si>
  <si>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</si>
  <si>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</si>
  <si>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</si>
  <si>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</si>
  <si>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</si>
  <si>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</si>
  <si>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</si>
  <si>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</si>
  <si>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</si>
  <si>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</si>
  <si>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</si>
  <si>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</si>
  <si>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</si>
  <si>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</si>
  <si>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</si>
  <si>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</si>
  <si>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</si>
  <si>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</si>
  <si>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</si>
  <si>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</si>
  <si>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</si>
  <si>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</si>
  <si>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</si>
  <si>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</si>
  <si>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</si>
  <si>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</si>
  <si>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</si>
  <si>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</si>
  <si>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</si>
  <si>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</si>
  <si>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</si>
  <si>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</si>
  <si>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</si>
  <si>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</si>
  <si>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</si>
  <si>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</si>
  <si>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</si>
  <si>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</si>
  <si>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</si>
  <si>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</si>
  <si>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</si>
  <si>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</si>
  <si>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</si>
  <si>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</si>
  <si>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</si>
  <si>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</si>
  <si>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</si>
  <si>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</si>
  <si>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</si>
  <si>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</si>
  <si>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</si>
  <si>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</si>
  <si>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</si>
  <si>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</si>
  <si>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</si>
  <si>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</si>
  <si>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</si>
  <si>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</si>
  <si>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</si>
  <si>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</si>
  <si>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</si>
  <si>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</si>
  <si>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</si>
  <si>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</si>
  <si>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</si>
  <si>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</si>
  <si>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</si>
  <si>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</si>
  <si>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</si>
  <si>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</si>
  <si>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</si>
  <si>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</si>
  <si>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</si>
  <si>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</si>
  <si>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</si>
  <si>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</si>
  <si>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</si>
  <si>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</si>
  <si>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</si>
  <si>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</si>
  <si>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</si>
  <si>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</si>
  <si>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</si>
  <si>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</si>
  <si>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</si>
  <si>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</si>
  <si>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</si>
  <si>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</si>
  <si>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</si>
  <si>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</si>
  <si>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</si>
  <si>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</si>
  <si>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</si>
  <si>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</si>
  <si>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</si>
  <si>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</si>
  <si>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</si>
  <si>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</si>
  <si>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</si>
  <si>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</si>
  <si>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</si>
  <si>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</si>
  <si>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</si>
  <si>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</si>
  <si>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</si>
  <si>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</si>
  <si>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</si>
  <si>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</si>
  <si>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</si>
  <si>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</si>
  <si>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</si>
  <si>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</si>
  <si>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</si>
  <si>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</si>
  <si>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</si>
  <si>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</si>
  <si>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</si>
  <si>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</si>
  <si>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</si>
  <si>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</si>
  <si>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</si>
  <si>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</si>
  <si>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</si>
  <si>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</si>
  <si>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</si>
  <si>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</si>
  <si>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</si>
  <si>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</si>
  <si>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</si>
  <si>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</si>
  <si>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</si>
  <si>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</si>
  <si>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</si>
  <si>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</si>
  <si>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</si>
  <si>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</si>
  <si>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</si>
  <si>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</si>
  <si>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</si>
  <si>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</si>
  <si>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</si>
  <si>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</si>
  <si>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</si>
  <si>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</si>
  <si>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</si>
  <si>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</si>
  <si>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</si>
  <si>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</si>
  <si>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</si>
  <si>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</si>
  <si>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</si>
  <si>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</si>
  <si>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</si>
  <si>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</si>
  <si>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</si>
  <si>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</si>
  <si>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</si>
  <si>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</si>
  <si>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</si>
  <si>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</si>
  <si>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</si>
  <si>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</si>
  <si>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</si>
  <si>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</si>
  <si>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</si>
  <si>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</si>
  <si>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</si>
  <si>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</si>
  <si>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</si>
  <si>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</si>
  <si>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</si>
  <si>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</si>
  <si>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</si>
  <si>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</si>
  <si>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</si>
  <si>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</si>
  <si>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</si>
  <si>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</si>
  <si>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</si>
  <si>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</si>
  <si>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</si>
  <si>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</si>
  <si>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</si>
  <si>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</si>
  <si>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</si>
  <si>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</si>
  <si>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</si>
  <si>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</si>
  <si>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</si>
  <si>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</si>
  <si>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</si>
  <si>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</si>
  <si>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</si>
  <si>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</si>
  <si>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</si>
  <si>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</si>
  <si>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</si>
  <si>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</si>
  <si>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</si>
  <si>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</si>
  <si>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</si>
  <si>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</si>
  <si>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</si>
  <si>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</si>
  <si>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</si>
  <si>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</si>
  <si>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</si>
  <si>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</si>
  <si>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</si>
  <si>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</si>
  <si>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</si>
  <si>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</si>
  <si>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</si>
  <si>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</si>
  <si>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</si>
  <si>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</si>
  <si>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</si>
  <si>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</si>
  <si>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</si>
  <si>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</si>
  <si>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</si>
  <si>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</si>
  <si>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</si>
  <si>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</si>
  <si>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</si>
  <si>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</si>
  <si>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</si>
  <si>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</si>
  <si>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</si>
  <si>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</si>
  <si>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</si>
  <si>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</si>
  <si>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</si>
  <si>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</si>
  <si>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</si>
  <si>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</si>
  <si>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</si>
  <si>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</si>
  <si>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</si>
  <si>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</si>
  <si>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</si>
  <si>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</si>
  <si>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</si>
  <si>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</si>
  <si>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</si>
  <si>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</si>
  <si>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</si>
  <si>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</si>
  <si>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</si>
  <si>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</si>
  <si>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</si>
  <si>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</si>
  <si>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</si>
  <si>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</si>
  <si>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</si>
  <si>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</si>
  <si>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</si>
  <si>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</si>
  <si>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</si>
  <si>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</si>
  <si>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</si>
  <si>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</si>
  <si>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</si>
  <si>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</si>
  <si>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</si>
  <si>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</si>
  <si>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</si>
  <si>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</si>
  <si>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</si>
  <si>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</si>
  <si>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</si>
  <si>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</si>
  <si>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</si>
  <si>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</si>
  <si>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</si>
  <si>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</si>
  <si>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</si>
  <si>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</si>
  <si>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</si>
  <si>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</si>
  <si>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</si>
  <si>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</si>
  <si>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</si>
  <si>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</si>
  <si>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</si>
  <si>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</si>
  <si>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</si>
  <si>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</si>
  <si>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</si>
  <si>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</si>
  <si>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</si>
  <si>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</si>
  <si>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</si>
  <si>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</si>
  <si>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</si>
  <si>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</si>
  <si>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</si>
  <si>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</si>
  <si>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</si>
  <si>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</si>
  <si>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</si>
  <si>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</si>
  <si>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</si>
  <si>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</si>
  <si>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</si>
  <si>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</si>
  <si>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</si>
  <si>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</si>
  <si>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</si>
  <si>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</si>
  <si>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</si>
  <si>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</si>
  <si>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</si>
  <si>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</si>
  <si>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</si>
  <si>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</si>
  <si>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</si>
  <si>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</si>
  <si>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</si>
  <si>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</si>
  <si>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</si>
  <si>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</si>
  <si>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</si>
  <si>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</si>
  <si>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</si>
  <si>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</si>
  <si>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</si>
  <si>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</si>
  <si>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</si>
  <si>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</si>
  <si>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</si>
  <si>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</si>
  <si>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</si>
  <si>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</si>
  <si>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</si>
  <si>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</si>
  <si>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</si>
  <si>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</si>
  <si>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</si>
  <si>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</si>
  <si>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</si>
  <si>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</si>
  <si>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</si>
  <si>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</si>
  <si>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Lakewood township, Ocean County, New Jersey</t>
  </si>
  <si>
    <t xml:space="preserve">  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</si>
  <si>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Lakewood township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</si>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</sst>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398</v>
      </c>
    </row>
    <row r="2" ht="12.75">
      <c r="A2" s="123"/>
    </row>
    <row r="3" ht="13.5" thickBot="1">
      <c r="A3" s="122" t="s">
        <v>399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400</v>
      </c>
      <c r="B7" s="141">
        <v>60352</v>
      </c>
      <c r="C7" s="142">
        <f>(B7/$B$7)*100</f>
        <v>100</v>
      </c>
      <c r="D7" s="143"/>
      <c r="E7" s="144" t="s">
        <v>401</v>
      </c>
      <c r="F7" s="145"/>
      <c r="G7" s="146"/>
    </row>
    <row r="8" spans="1:7" ht="12.75">
      <c r="A8" s="140" t="s">
        <v>402</v>
      </c>
      <c r="B8" s="147"/>
      <c r="C8" s="142"/>
      <c r="D8" s="143"/>
      <c r="E8" s="143" t="s">
        <v>400</v>
      </c>
      <c r="F8" s="141">
        <v>60352</v>
      </c>
      <c r="G8" s="148">
        <f aca="true" t="shared" si="0" ref="G8:G15">F8*100/F$8</f>
        <v>100</v>
      </c>
    </row>
    <row r="9" spans="1:7" ht="12.75">
      <c r="A9" s="149" t="s">
        <v>403</v>
      </c>
      <c r="B9" s="150">
        <v>28845</v>
      </c>
      <c r="C9" s="151">
        <f>(B9/$B$7)*100</f>
        <v>47.79460498409332</v>
      </c>
      <c r="D9" s="152"/>
      <c r="E9" s="152" t="s">
        <v>404</v>
      </c>
      <c r="F9" s="150">
        <v>8935</v>
      </c>
      <c r="G9" s="153">
        <f t="shared" si="0"/>
        <v>14.804811770943797</v>
      </c>
    </row>
    <row r="10" spans="1:7" ht="12.75">
      <c r="A10" s="149" t="s">
        <v>405</v>
      </c>
      <c r="B10" s="150">
        <v>31507</v>
      </c>
      <c r="C10" s="151">
        <f>(B10/$B$7)*100</f>
        <v>52.20539501590669</v>
      </c>
      <c r="D10" s="152"/>
      <c r="E10" s="152" t="s">
        <v>406</v>
      </c>
      <c r="F10" s="150">
        <v>2825</v>
      </c>
      <c r="G10" s="153">
        <f t="shared" si="0"/>
        <v>4.680872216330859</v>
      </c>
    </row>
    <row r="11" spans="1:7" ht="12.75">
      <c r="A11" s="149"/>
      <c r="B11" s="150" t="s">
        <v>250</v>
      </c>
      <c r="C11" s="151"/>
      <c r="D11" s="152"/>
      <c r="E11" s="152" t="s">
        <v>407</v>
      </c>
      <c r="F11" s="150">
        <v>3730</v>
      </c>
      <c r="G11" s="153">
        <f t="shared" si="0"/>
        <v>6.180408271474019</v>
      </c>
    </row>
    <row r="12" spans="1:7" ht="12.75">
      <c r="A12" s="149" t="s">
        <v>408</v>
      </c>
      <c r="B12" s="150">
        <v>7169</v>
      </c>
      <c r="C12" s="151">
        <f aca="true" t="shared" si="1" ref="C12:C24">B12*100/B$7</f>
        <v>11.878645281018027</v>
      </c>
      <c r="D12" s="152"/>
      <c r="E12" s="152" t="s">
        <v>409</v>
      </c>
      <c r="F12" s="150">
        <v>214</v>
      </c>
      <c r="G12" s="153">
        <f t="shared" si="0"/>
        <v>0.3545864262990456</v>
      </c>
    </row>
    <row r="13" spans="1:7" ht="12.75">
      <c r="A13" s="149" t="s">
        <v>410</v>
      </c>
      <c r="B13" s="150">
        <v>5604</v>
      </c>
      <c r="C13" s="151">
        <f t="shared" si="1"/>
        <v>9.285524920466596</v>
      </c>
      <c r="D13" s="152"/>
      <c r="E13" s="152" t="s">
        <v>411</v>
      </c>
      <c r="F13" s="150">
        <v>2166</v>
      </c>
      <c r="G13" s="153">
        <f t="shared" si="0"/>
        <v>3.588944856839873</v>
      </c>
    </row>
    <row r="14" spans="1:7" ht="12.75">
      <c r="A14" s="149" t="s">
        <v>412</v>
      </c>
      <c r="B14" s="150">
        <v>4301</v>
      </c>
      <c r="C14" s="151">
        <f t="shared" si="1"/>
        <v>7.126524390243903</v>
      </c>
      <c r="D14" s="152"/>
      <c r="E14" s="152" t="s">
        <v>413</v>
      </c>
      <c r="F14" s="150">
        <v>51417</v>
      </c>
      <c r="G14" s="153">
        <f t="shared" si="0"/>
        <v>85.1951882290562</v>
      </c>
    </row>
    <row r="15" spans="1:7" ht="12.75">
      <c r="A15" s="149" t="s">
        <v>414</v>
      </c>
      <c r="B15" s="150">
        <v>3458</v>
      </c>
      <c r="C15" s="151">
        <f t="shared" si="1"/>
        <v>5.729718981972429</v>
      </c>
      <c r="D15" s="152"/>
      <c r="E15" s="152" t="s">
        <v>415</v>
      </c>
      <c r="F15" s="150">
        <v>42816</v>
      </c>
      <c r="G15" s="153">
        <f t="shared" si="0"/>
        <v>70.94379639448569</v>
      </c>
    </row>
    <row r="16" spans="1:7" ht="12.75">
      <c r="A16" s="149" t="s">
        <v>416</v>
      </c>
      <c r="B16" s="150">
        <v>4739</v>
      </c>
      <c r="C16" s="151">
        <f t="shared" si="1"/>
        <v>7.8522667020148464</v>
      </c>
      <c r="D16" s="152"/>
      <c r="E16" s="152"/>
      <c r="F16" s="145" t="s">
        <v>250</v>
      </c>
      <c r="G16" s="146"/>
    </row>
    <row r="17" spans="1:7" ht="12.75">
      <c r="A17" s="149" t="s">
        <v>417</v>
      </c>
      <c r="B17" s="150">
        <v>7960</v>
      </c>
      <c r="C17" s="151">
        <f t="shared" si="1"/>
        <v>13.189289501590668</v>
      </c>
      <c r="D17" s="152"/>
      <c r="E17" s="143" t="s">
        <v>418</v>
      </c>
      <c r="F17" s="145" t="s">
        <v>250</v>
      </c>
      <c r="G17" s="146"/>
    </row>
    <row r="18" spans="1:7" ht="12.75">
      <c r="A18" s="149" t="s">
        <v>419</v>
      </c>
      <c r="B18" s="150">
        <v>6214</v>
      </c>
      <c r="C18" s="151">
        <f t="shared" si="1"/>
        <v>10.296261930010605</v>
      </c>
      <c r="D18" s="152"/>
      <c r="E18" s="143" t="s">
        <v>420</v>
      </c>
      <c r="F18" s="141">
        <v>60352</v>
      </c>
      <c r="G18" s="148">
        <v>100</v>
      </c>
    </row>
    <row r="19" spans="1:7" ht="12.75">
      <c r="A19" s="149" t="s">
        <v>421</v>
      </c>
      <c r="B19" s="150">
        <v>5129</v>
      </c>
      <c r="C19" s="151">
        <f t="shared" si="1"/>
        <v>8.498475609756097</v>
      </c>
      <c r="D19" s="152"/>
      <c r="E19" s="152" t="s">
        <v>422</v>
      </c>
      <c r="F19" s="150">
        <v>58090</v>
      </c>
      <c r="G19" s="153">
        <f aca="true" t="shared" si="2" ref="G19:G30">F19*100/F$18</f>
        <v>96.25198833510075</v>
      </c>
    </row>
    <row r="20" spans="1:7" ht="12.75">
      <c r="A20" s="149" t="s">
        <v>423</v>
      </c>
      <c r="B20" s="150">
        <v>2121</v>
      </c>
      <c r="C20" s="151">
        <f t="shared" si="1"/>
        <v>3.514382290562036</v>
      </c>
      <c r="D20" s="152"/>
      <c r="E20" s="152" t="s">
        <v>424</v>
      </c>
      <c r="F20" s="150">
        <v>19876</v>
      </c>
      <c r="G20" s="153">
        <f t="shared" si="2"/>
        <v>32.933457051961824</v>
      </c>
    </row>
    <row r="21" spans="1:7" ht="12.75">
      <c r="A21" s="149" t="s">
        <v>425</v>
      </c>
      <c r="B21" s="150">
        <v>2228</v>
      </c>
      <c r="C21" s="151">
        <f t="shared" si="1"/>
        <v>3.6916755037115587</v>
      </c>
      <c r="D21" s="152"/>
      <c r="E21" s="152" t="s">
        <v>426</v>
      </c>
      <c r="F21" s="150">
        <v>10596</v>
      </c>
      <c r="G21" s="153">
        <f t="shared" si="2"/>
        <v>17.556998939554614</v>
      </c>
    </row>
    <row r="22" spans="1:7" ht="12.75">
      <c r="A22" s="149" t="s">
        <v>427</v>
      </c>
      <c r="B22" s="150">
        <v>5229</v>
      </c>
      <c r="C22" s="151">
        <f t="shared" si="1"/>
        <v>8.664170201484623</v>
      </c>
      <c r="D22" s="152"/>
      <c r="E22" s="152" t="s">
        <v>428</v>
      </c>
      <c r="F22" s="150">
        <v>21328</v>
      </c>
      <c r="G22" s="153">
        <f t="shared" si="2"/>
        <v>35.33934252386002</v>
      </c>
    </row>
    <row r="23" spans="1:7" ht="12.75">
      <c r="A23" s="149" t="s">
        <v>429</v>
      </c>
      <c r="B23" s="150">
        <v>4053</v>
      </c>
      <c r="C23" s="151">
        <f t="shared" si="1"/>
        <v>6.715601802757158</v>
      </c>
      <c r="D23" s="152"/>
      <c r="E23" s="152" t="s">
        <v>430</v>
      </c>
      <c r="F23" s="150">
        <v>17621</v>
      </c>
      <c r="G23" s="153">
        <f t="shared" si="2"/>
        <v>29.197044008483562</v>
      </c>
    </row>
    <row r="24" spans="1:7" ht="12.75">
      <c r="A24" s="149" t="s">
        <v>431</v>
      </c>
      <c r="B24" s="150">
        <v>2147</v>
      </c>
      <c r="C24" s="151">
        <f t="shared" si="1"/>
        <v>3.5574628844114526</v>
      </c>
      <c r="D24" s="152"/>
      <c r="E24" s="152" t="s">
        <v>432</v>
      </c>
      <c r="F24" s="150">
        <v>3314</v>
      </c>
      <c r="G24" s="153">
        <f t="shared" si="2"/>
        <v>5.491118769883351</v>
      </c>
    </row>
    <row r="25" spans="1:7" ht="12.75">
      <c r="A25" s="149"/>
      <c r="B25" s="145" t="s">
        <v>250</v>
      </c>
      <c r="C25" s="154"/>
      <c r="D25" s="152"/>
      <c r="E25" s="152" t="s">
        <v>433</v>
      </c>
      <c r="F25" s="150">
        <v>1210</v>
      </c>
      <c r="G25" s="153">
        <f t="shared" si="2"/>
        <v>2.0049045599151643</v>
      </c>
    </row>
    <row r="26" spans="1:7" ht="12.75">
      <c r="A26" s="149" t="s">
        <v>434</v>
      </c>
      <c r="B26" s="155">
        <v>30.6</v>
      </c>
      <c r="C26" s="156" t="s">
        <v>261</v>
      </c>
      <c r="D26" s="152"/>
      <c r="E26" s="157" t="s">
        <v>435</v>
      </c>
      <c r="F26" s="158">
        <v>2976</v>
      </c>
      <c r="G26" s="153">
        <f t="shared" si="2"/>
        <v>4.931071049840933</v>
      </c>
    </row>
    <row r="27" spans="1:7" ht="12.75">
      <c r="A27" s="149"/>
      <c r="B27" s="145" t="s">
        <v>250</v>
      </c>
      <c r="C27" s="154"/>
      <c r="D27" s="152"/>
      <c r="E27" s="159" t="s">
        <v>436</v>
      </c>
      <c r="F27" s="160">
        <v>871</v>
      </c>
      <c r="G27" s="153">
        <f t="shared" si="2"/>
        <v>1.4431998939554613</v>
      </c>
    </row>
    <row r="28" spans="1:7" ht="12.75">
      <c r="A28" s="149" t="s">
        <v>262</v>
      </c>
      <c r="B28" s="150">
        <v>41166</v>
      </c>
      <c r="C28" s="151">
        <f aca="true" t="shared" si="3" ref="C28:C35">B28*100/B$7</f>
        <v>68.209835630965</v>
      </c>
      <c r="D28" s="152"/>
      <c r="E28" s="152" t="s">
        <v>437</v>
      </c>
      <c r="F28" s="150">
        <v>2262</v>
      </c>
      <c r="G28" s="153">
        <f t="shared" si="2"/>
        <v>3.748011664899258</v>
      </c>
    </row>
    <row r="29" spans="1:7" ht="12.75">
      <c r="A29" s="149" t="s">
        <v>0</v>
      </c>
      <c r="B29" s="150">
        <v>18979</v>
      </c>
      <c r="C29" s="151">
        <f t="shared" si="3"/>
        <v>31.447176564156948</v>
      </c>
      <c r="D29" s="152"/>
      <c r="E29" s="152" t="s">
        <v>1</v>
      </c>
      <c r="F29" s="150">
        <v>1425</v>
      </c>
      <c r="G29" s="153">
        <f t="shared" si="2"/>
        <v>2.3611479321314954</v>
      </c>
    </row>
    <row r="30" spans="1:7" ht="12.75">
      <c r="A30" s="149" t="s">
        <v>2</v>
      </c>
      <c r="B30" s="150">
        <v>22187</v>
      </c>
      <c r="C30" s="151">
        <f t="shared" si="3"/>
        <v>36.76265906680806</v>
      </c>
      <c r="D30" s="152"/>
      <c r="E30" s="152" t="s">
        <v>3</v>
      </c>
      <c r="F30" s="150">
        <v>837</v>
      </c>
      <c r="G30" s="153">
        <f t="shared" si="2"/>
        <v>1.3868637327677624</v>
      </c>
    </row>
    <row r="31" spans="1:7" ht="12.75">
      <c r="A31" s="149" t="s">
        <v>4</v>
      </c>
      <c r="B31" s="150">
        <v>39014</v>
      </c>
      <c r="C31" s="151">
        <f t="shared" si="3"/>
        <v>64.64408801696713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12853</v>
      </c>
      <c r="C32" s="151">
        <f t="shared" si="3"/>
        <v>21.296725874867445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11429</v>
      </c>
      <c r="C33" s="151">
        <f t="shared" si="3"/>
        <v>18.937234888653233</v>
      </c>
      <c r="D33" s="152"/>
      <c r="E33" s="143" t="s">
        <v>8</v>
      </c>
      <c r="F33" s="141">
        <v>19876</v>
      </c>
      <c r="G33" s="148">
        <v>100</v>
      </c>
    </row>
    <row r="34" spans="1:7" ht="12.75">
      <c r="A34" s="149" t="s">
        <v>0</v>
      </c>
      <c r="B34" s="150">
        <v>4221</v>
      </c>
      <c r="C34" s="151">
        <f t="shared" si="3"/>
        <v>6.993968716861081</v>
      </c>
      <c r="D34" s="152"/>
      <c r="E34" s="152" t="s">
        <v>9</v>
      </c>
      <c r="F34" s="150">
        <v>13355</v>
      </c>
      <c r="G34" s="153">
        <f aca="true" t="shared" si="4" ref="G34:G42">F34*100/F$33</f>
        <v>67.19158784463674</v>
      </c>
    </row>
    <row r="35" spans="1:7" ht="12.75">
      <c r="A35" s="149" t="s">
        <v>2</v>
      </c>
      <c r="B35" s="150">
        <v>7208</v>
      </c>
      <c r="C35" s="151">
        <f t="shared" si="3"/>
        <v>11.943266171792153</v>
      </c>
      <c r="D35" s="152"/>
      <c r="E35" s="152" t="s">
        <v>10</v>
      </c>
      <c r="F35" s="150">
        <v>6402</v>
      </c>
      <c r="G35" s="153">
        <f t="shared" si="4"/>
        <v>32.209700140873416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10596</v>
      </c>
      <c r="G36" s="153">
        <f t="shared" si="4"/>
        <v>53.310525256590864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5071</v>
      </c>
      <c r="G37" s="153">
        <f t="shared" si="4"/>
        <v>25.513181726705575</v>
      </c>
    </row>
    <row r="38" spans="1:7" ht="12.75">
      <c r="A38" s="163" t="s">
        <v>13</v>
      </c>
      <c r="B38" s="150">
        <v>58555</v>
      </c>
      <c r="C38" s="151">
        <f aca="true" t="shared" si="5" ref="C38:C56">B38*100/B$7</f>
        <v>97.02246818663839</v>
      </c>
      <c r="D38" s="152"/>
      <c r="E38" s="152" t="s">
        <v>14</v>
      </c>
      <c r="F38" s="150">
        <v>2101</v>
      </c>
      <c r="G38" s="153">
        <f t="shared" si="4"/>
        <v>10.570537331455022</v>
      </c>
    </row>
    <row r="39" spans="1:7" ht="12.75">
      <c r="A39" s="149" t="s">
        <v>15</v>
      </c>
      <c r="B39" s="150">
        <v>47542</v>
      </c>
      <c r="C39" s="151">
        <f t="shared" si="5"/>
        <v>78.77452279957582</v>
      </c>
      <c r="D39" s="152"/>
      <c r="E39" s="152" t="s">
        <v>10</v>
      </c>
      <c r="F39" s="150">
        <v>1059</v>
      </c>
      <c r="G39" s="153">
        <f t="shared" si="4"/>
        <v>5.328033809619642</v>
      </c>
    </row>
    <row r="40" spans="1:7" ht="12.75">
      <c r="A40" s="149" t="s">
        <v>16</v>
      </c>
      <c r="B40" s="150">
        <v>7270</v>
      </c>
      <c r="C40" s="151">
        <f t="shared" si="5"/>
        <v>12.04599681866384</v>
      </c>
      <c r="D40" s="152"/>
      <c r="E40" s="152" t="s">
        <v>17</v>
      </c>
      <c r="F40" s="150">
        <v>6521</v>
      </c>
      <c r="G40" s="153">
        <f t="shared" si="4"/>
        <v>32.80841215536325</v>
      </c>
    </row>
    <row r="41" spans="1:7" ht="12.75">
      <c r="A41" s="149" t="s">
        <v>18</v>
      </c>
      <c r="B41" s="150">
        <v>105</v>
      </c>
      <c r="C41" s="151">
        <f t="shared" si="5"/>
        <v>0.17397932131495228</v>
      </c>
      <c r="D41" s="152"/>
      <c r="E41" s="152" t="s">
        <v>19</v>
      </c>
      <c r="F41" s="150">
        <v>5674</v>
      </c>
      <c r="G41" s="153">
        <f t="shared" si="4"/>
        <v>28.546991346347355</v>
      </c>
    </row>
    <row r="42" spans="1:7" ht="12.75">
      <c r="A42" s="149" t="s">
        <v>20</v>
      </c>
      <c r="B42" s="150">
        <v>836</v>
      </c>
      <c r="C42" s="151">
        <f t="shared" si="5"/>
        <v>1.3852067868504772</v>
      </c>
      <c r="D42" s="152"/>
      <c r="E42" s="152" t="s">
        <v>21</v>
      </c>
      <c r="F42" s="150">
        <v>3882</v>
      </c>
      <c r="G42" s="153">
        <f t="shared" si="4"/>
        <v>19.53109277520628</v>
      </c>
    </row>
    <row r="43" spans="1:7" ht="12.75">
      <c r="A43" s="149" t="s">
        <v>22</v>
      </c>
      <c r="B43" s="150">
        <v>236</v>
      </c>
      <c r="C43" s="151">
        <f t="shared" si="5"/>
        <v>0.3910392364793213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108</v>
      </c>
      <c r="C44" s="151">
        <f t="shared" si="5"/>
        <v>0.17895015906680806</v>
      </c>
      <c r="D44" s="152"/>
      <c r="E44" s="152" t="s">
        <v>24</v>
      </c>
      <c r="F44" s="160">
        <v>7019</v>
      </c>
      <c r="G44" s="164">
        <f>F44*100/F33</f>
        <v>35.31394646810223</v>
      </c>
    </row>
    <row r="45" spans="1:7" ht="12.75">
      <c r="A45" s="149" t="s">
        <v>25</v>
      </c>
      <c r="B45" s="150">
        <v>322</v>
      </c>
      <c r="C45" s="151">
        <f t="shared" si="5"/>
        <v>0.5335365853658537</v>
      </c>
      <c r="D45" s="152"/>
      <c r="E45" s="152" t="s">
        <v>26</v>
      </c>
      <c r="F45" s="160">
        <v>7763</v>
      </c>
      <c r="G45" s="164">
        <f>F45*100/F33</f>
        <v>39.05715435701348</v>
      </c>
    </row>
    <row r="46" spans="1:7" ht="12.75">
      <c r="A46" s="149" t="s">
        <v>27</v>
      </c>
      <c r="B46" s="150">
        <v>14</v>
      </c>
      <c r="C46" s="151">
        <f t="shared" si="5"/>
        <v>0.023197242841993638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51</v>
      </c>
      <c r="C47" s="151">
        <f t="shared" si="5"/>
        <v>0.08450424178154825</v>
      </c>
      <c r="D47" s="152"/>
      <c r="E47" s="152" t="s">
        <v>29</v>
      </c>
      <c r="F47" s="165">
        <v>2.92</v>
      </c>
      <c r="G47" s="166" t="s">
        <v>261</v>
      </c>
    </row>
    <row r="48" spans="1:7" ht="12.75">
      <c r="A48" s="149" t="s">
        <v>30</v>
      </c>
      <c r="B48" s="150">
        <v>27</v>
      </c>
      <c r="C48" s="151">
        <f t="shared" si="5"/>
        <v>0.044737539766702014</v>
      </c>
      <c r="D48" s="152"/>
      <c r="E48" s="152" t="s">
        <v>31</v>
      </c>
      <c r="F48" s="145">
        <v>3.64</v>
      </c>
      <c r="G48" s="166" t="s">
        <v>261</v>
      </c>
    </row>
    <row r="49" spans="1:7" ht="14.25">
      <c r="A49" s="149" t="s">
        <v>32</v>
      </c>
      <c r="B49" s="150">
        <v>78</v>
      </c>
      <c r="C49" s="151">
        <f t="shared" si="5"/>
        <v>0.12924178154825028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19</v>
      </c>
      <c r="C50" s="151">
        <f t="shared" si="5"/>
        <v>0.031481972428419935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8</v>
      </c>
      <c r="C51" s="151">
        <f t="shared" si="5"/>
        <v>0.013255567338282079</v>
      </c>
      <c r="D51" s="152"/>
      <c r="E51" s="143" t="s">
        <v>36</v>
      </c>
      <c r="F51" s="141">
        <v>21214</v>
      </c>
      <c r="G51" s="148">
        <v>100</v>
      </c>
    </row>
    <row r="52" spans="1:7" ht="12.75">
      <c r="A52" s="149" t="s">
        <v>37</v>
      </c>
      <c r="B52" s="150">
        <v>2</v>
      </c>
      <c r="C52" s="151">
        <f t="shared" si="5"/>
        <v>0.0033138918345705197</v>
      </c>
      <c r="D52" s="152"/>
      <c r="E52" s="152" t="s">
        <v>38</v>
      </c>
      <c r="F52" s="150">
        <v>19876</v>
      </c>
      <c r="G52" s="153">
        <f>F52*100/F$51</f>
        <v>93.69284434807203</v>
      </c>
    </row>
    <row r="53" spans="1:7" ht="12.75">
      <c r="A53" s="149" t="s">
        <v>39</v>
      </c>
      <c r="B53" s="150">
        <v>2</v>
      </c>
      <c r="C53" s="151">
        <f t="shared" si="5"/>
        <v>0.0033138918345705197</v>
      </c>
      <c r="D53" s="152"/>
      <c r="E53" s="152" t="s">
        <v>40</v>
      </c>
      <c r="F53" s="150">
        <v>1338</v>
      </c>
      <c r="G53" s="153">
        <f>F53*100/F$51</f>
        <v>6.307155651927972</v>
      </c>
    </row>
    <row r="54" spans="1:7" ht="14.25">
      <c r="A54" s="149" t="s">
        <v>41</v>
      </c>
      <c r="B54" s="150">
        <v>7</v>
      </c>
      <c r="C54" s="151">
        <f t="shared" si="5"/>
        <v>0.011598621420996819</v>
      </c>
      <c r="D54" s="152"/>
      <c r="E54" s="152" t="s">
        <v>42</v>
      </c>
      <c r="F54" s="150">
        <v>276</v>
      </c>
      <c r="G54" s="153">
        <f>F54*100/F$51</f>
        <v>1.3010276232676534</v>
      </c>
    </row>
    <row r="55" spans="1:7" ht="12.75">
      <c r="A55" s="149" t="s">
        <v>43</v>
      </c>
      <c r="B55" s="150">
        <v>2783</v>
      </c>
      <c r="C55" s="151">
        <f t="shared" si="5"/>
        <v>4.611280487804878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1797</v>
      </c>
      <c r="C56" s="151">
        <f t="shared" si="5"/>
        <v>2.9775318133616118</v>
      </c>
      <c r="D56" s="152"/>
      <c r="E56" s="152" t="s">
        <v>45</v>
      </c>
      <c r="F56" s="167">
        <v>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49013</v>
      </c>
      <c r="C60" s="168">
        <f>B60*100/B7</f>
        <v>81.21189024390245</v>
      </c>
      <c r="D60" s="152"/>
      <c r="E60" s="143" t="s">
        <v>51</v>
      </c>
      <c r="F60" s="141">
        <v>19876</v>
      </c>
      <c r="G60" s="148">
        <v>100</v>
      </c>
    </row>
    <row r="61" spans="1:7" ht="12.75">
      <c r="A61" s="149" t="s">
        <v>52</v>
      </c>
      <c r="B61" s="160">
        <v>7778</v>
      </c>
      <c r="C61" s="168">
        <f>B61*100/B7</f>
        <v>12.887725344644752</v>
      </c>
      <c r="D61" s="152"/>
      <c r="E61" s="152" t="s">
        <v>53</v>
      </c>
      <c r="F61" s="150">
        <v>12532</v>
      </c>
      <c r="G61" s="153">
        <f>F61*100/F$60</f>
        <v>63.05091567719863</v>
      </c>
    </row>
    <row r="62" spans="1:7" ht="12.75">
      <c r="A62" s="149" t="s">
        <v>54</v>
      </c>
      <c r="B62" s="160">
        <v>328</v>
      </c>
      <c r="C62" s="168">
        <f>B62*100/B7</f>
        <v>0.5434782608695652</v>
      </c>
      <c r="D62" s="152"/>
      <c r="E62" s="152" t="s">
        <v>55</v>
      </c>
      <c r="F62" s="150">
        <v>7344</v>
      </c>
      <c r="G62" s="153">
        <f>F62*100/F$60</f>
        <v>36.94908432280137</v>
      </c>
    </row>
    <row r="63" spans="1:7" ht="12.75">
      <c r="A63" s="149" t="s">
        <v>56</v>
      </c>
      <c r="B63" s="160">
        <v>1004</v>
      </c>
      <c r="C63" s="168">
        <f>B63*100/B7</f>
        <v>1.663573700954401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45</v>
      </c>
      <c r="C64" s="168">
        <f>B64*100/B7</f>
        <v>0.0745625662778367</v>
      </c>
      <c r="D64" s="152"/>
      <c r="E64" s="152" t="s">
        <v>58</v>
      </c>
      <c r="F64" s="165">
        <v>2.65</v>
      </c>
      <c r="G64" s="166" t="s">
        <v>261</v>
      </c>
    </row>
    <row r="65" spans="1:7" ht="13.5" thickBot="1">
      <c r="A65" s="171" t="s">
        <v>59</v>
      </c>
      <c r="B65" s="172">
        <v>4041</v>
      </c>
      <c r="C65" s="173">
        <f>B65*100/B7</f>
        <v>6.695718451749735</v>
      </c>
      <c r="D65" s="174"/>
      <c r="E65" s="174" t="s">
        <v>60</v>
      </c>
      <c r="F65" s="175">
        <v>3.38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60352</v>
      </c>
      <c r="G9" s="33">
        <f>(F9/$F$9)*100</f>
        <v>100</v>
      </c>
    </row>
    <row r="10" spans="1:7" ht="12.75">
      <c r="A10" s="29" t="s">
        <v>269</v>
      </c>
      <c r="B10" s="93">
        <v>18293</v>
      </c>
      <c r="C10" s="33">
        <f aca="true" t="shared" si="0" ref="C10:C15">(B10/$B$10)*100</f>
        <v>100</v>
      </c>
      <c r="E10" s="34" t="s">
        <v>270</v>
      </c>
      <c r="F10" s="97">
        <v>52031</v>
      </c>
      <c r="G10" s="84">
        <f aca="true" t="shared" si="1" ref="G10:G16">(F10/$F$9)*100</f>
        <v>86.21255302226936</v>
      </c>
    </row>
    <row r="11" spans="1:8" ht="12.75">
      <c r="A11" s="36" t="s">
        <v>271</v>
      </c>
      <c r="B11" s="98">
        <v>1714</v>
      </c>
      <c r="C11" s="35">
        <f t="shared" si="0"/>
        <v>9.36970425845952</v>
      </c>
      <c r="E11" s="34" t="s">
        <v>272</v>
      </c>
      <c r="F11" s="97">
        <v>48818</v>
      </c>
      <c r="G11" s="84">
        <f t="shared" si="1"/>
        <v>80.88878579003182</v>
      </c>
      <c r="H11" s="15" t="s">
        <v>250</v>
      </c>
    </row>
    <row r="12" spans="1:8" ht="12.75">
      <c r="A12" s="36" t="s">
        <v>273</v>
      </c>
      <c r="B12" s="98">
        <v>1195</v>
      </c>
      <c r="C12" s="35">
        <f t="shared" si="0"/>
        <v>6.532553435740447</v>
      </c>
      <c r="E12" s="34" t="s">
        <v>274</v>
      </c>
      <c r="F12" s="97">
        <v>29849</v>
      </c>
      <c r="G12" s="84">
        <f t="shared" si="1"/>
        <v>49.45817868504772</v>
      </c>
      <c r="H12" s="15" t="s">
        <v>397</v>
      </c>
    </row>
    <row r="13" spans="1:7" ht="12.75">
      <c r="A13" s="36" t="s">
        <v>275</v>
      </c>
      <c r="B13" s="98">
        <v>8303</v>
      </c>
      <c r="C13" s="35">
        <f t="shared" si="0"/>
        <v>45.38894659159241</v>
      </c>
      <c r="E13" s="34" t="s">
        <v>276</v>
      </c>
      <c r="F13" s="97">
        <v>18969</v>
      </c>
      <c r="G13" s="84">
        <f t="shared" si="1"/>
        <v>31.430607104984094</v>
      </c>
    </row>
    <row r="14" spans="1:7" ht="12.75">
      <c r="A14" s="36" t="s">
        <v>277</v>
      </c>
      <c r="B14" s="98">
        <v>2919</v>
      </c>
      <c r="C14" s="35">
        <f t="shared" si="0"/>
        <v>15.956923413327504</v>
      </c>
      <c r="E14" s="34" t="s">
        <v>166</v>
      </c>
      <c r="F14" s="97">
        <v>3213</v>
      </c>
      <c r="G14" s="84">
        <f t="shared" si="1"/>
        <v>5.32376723223754</v>
      </c>
    </row>
    <row r="15" spans="1:7" ht="12.75">
      <c r="A15" s="36" t="s">
        <v>324</v>
      </c>
      <c r="B15" s="97">
        <v>4162</v>
      </c>
      <c r="C15" s="35">
        <f t="shared" si="0"/>
        <v>22.75187230088012</v>
      </c>
      <c r="E15" s="34" t="s">
        <v>278</v>
      </c>
      <c r="F15" s="97">
        <v>8321</v>
      </c>
      <c r="G15" s="84">
        <f t="shared" si="1"/>
        <v>13.787446977730648</v>
      </c>
    </row>
    <row r="16" spans="1:7" ht="12.75">
      <c r="A16" s="36"/>
      <c r="B16" s="93" t="s">
        <v>250</v>
      </c>
      <c r="C16" s="10"/>
      <c r="E16" s="34" t="s">
        <v>279</v>
      </c>
      <c r="F16" s="98">
        <v>4262</v>
      </c>
      <c r="G16" s="84">
        <f t="shared" si="1"/>
        <v>7.061903499469778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3445</v>
      </c>
      <c r="G17" s="84">
        <f>(F17/$F$9)*100</f>
        <v>5.70817868504772</v>
      </c>
    </row>
    <row r="18" spans="1:7" ht="12.75">
      <c r="A18" s="29" t="s">
        <v>282</v>
      </c>
      <c r="B18" s="93">
        <v>35168</v>
      </c>
      <c r="C18" s="33">
        <f>(B18/$B$18)*100</f>
        <v>100</v>
      </c>
      <c r="E18" s="34" t="s">
        <v>283</v>
      </c>
      <c r="F18" s="97">
        <v>4876</v>
      </c>
      <c r="G18" s="84">
        <f>(F18/$F$9)*100</f>
        <v>8.079268292682928</v>
      </c>
    </row>
    <row r="19" spans="1:7" ht="12.75">
      <c r="A19" s="36" t="s">
        <v>284</v>
      </c>
      <c r="B19" s="97">
        <v>2960</v>
      </c>
      <c r="C19" s="84">
        <f aca="true" t="shared" si="2" ref="C19:C25">(B19/$B$18)*100</f>
        <v>8.416742493175613</v>
      </c>
      <c r="E19" s="34"/>
      <c r="F19" s="97" t="s">
        <v>250</v>
      </c>
      <c r="G19" s="84"/>
    </row>
    <row r="20" spans="1:7" ht="12.75">
      <c r="A20" s="36" t="s">
        <v>285</v>
      </c>
      <c r="B20" s="97">
        <v>4572</v>
      </c>
      <c r="C20" s="84">
        <f t="shared" si="2"/>
        <v>13.000454959053684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11295</v>
      </c>
      <c r="C21" s="84">
        <f t="shared" si="2"/>
        <v>32.11726569608736</v>
      </c>
      <c r="E21" s="38" t="s">
        <v>167</v>
      </c>
      <c r="F21" s="80">
        <v>8321</v>
      </c>
      <c r="G21" s="33">
        <f>(F21/$F$21)*100</f>
        <v>100</v>
      </c>
    </row>
    <row r="22" spans="1:7" ht="12.75">
      <c r="A22" s="36" t="s">
        <v>302</v>
      </c>
      <c r="B22" s="97">
        <v>7482</v>
      </c>
      <c r="C22" s="84">
        <f t="shared" si="2"/>
        <v>21.275022747952686</v>
      </c>
      <c r="E22" s="34" t="s">
        <v>303</v>
      </c>
      <c r="F22" s="97">
        <v>2900</v>
      </c>
      <c r="G22" s="84">
        <f aca="true" t="shared" si="3" ref="G22:G27">(F22/$F$21)*100</f>
        <v>34.85158033890157</v>
      </c>
    </row>
    <row r="23" spans="1:7" ht="12.75">
      <c r="A23" s="36" t="s">
        <v>304</v>
      </c>
      <c r="B23" s="97">
        <v>1483</v>
      </c>
      <c r="C23" s="84">
        <f t="shared" si="2"/>
        <v>4.216901728844404</v>
      </c>
      <c r="E23" s="34" t="s">
        <v>305</v>
      </c>
      <c r="F23" s="97">
        <v>1278</v>
      </c>
      <c r="G23" s="84">
        <f t="shared" si="3"/>
        <v>15.358730921764211</v>
      </c>
    </row>
    <row r="24" spans="1:7" ht="12.75">
      <c r="A24" s="36" t="s">
        <v>306</v>
      </c>
      <c r="B24" s="97">
        <v>4479</v>
      </c>
      <c r="C24" s="84">
        <f t="shared" si="2"/>
        <v>12.73601000909918</v>
      </c>
      <c r="E24" s="34" t="s">
        <v>307</v>
      </c>
      <c r="F24" s="97">
        <v>101</v>
      </c>
      <c r="G24" s="84">
        <f t="shared" si="3"/>
        <v>1.2137964186996757</v>
      </c>
    </row>
    <row r="25" spans="1:7" ht="12.75">
      <c r="A25" s="36" t="s">
        <v>308</v>
      </c>
      <c r="B25" s="97">
        <v>2897</v>
      </c>
      <c r="C25" s="84">
        <f t="shared" si="2"/>
        <v>8.23760236578708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3901</v>
      </c>
      <c r="G26" s="84">
        <f t="shared" si="3"/>
        <v>46.8813844489845</v>
      </c>
    </row>
    <row r="27" spans="1:7" ht="12.75">
      <c r="A27" s="36" t="s">
        <v>311</v>
      </c>
      <c r="B27" s="108">
        <v>78.6</v>
      </c>
      <c r="C27" s="37" t="s">
        <v>261</v>
      </c>
      <c r="E27" s="34" t="s">
        <v>312</v>
      </c>
      <c r="F27" s="97">
        <v>141</v>
      </c>
      <c r="G27" s="84">
        <f t="shared" si="3"/>
        <v>1.6945078716500421</v>
      </c>
    </row>
    <row r="28" spans="1:7" ht="12.75">
      <c r="A28" s="36" t="s">
        <v>313</v>
      </c>
      <c r="B28" s="108">
        <v>21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53299</v>
      </c>
      <c r="G30" s="33">
        <f>(F30/$F$30)*100</f>
        <v>100</v>
      </c>
      <c r="J30" s="39"/>
    </row>
    <row r="31" spans="1:10" ht="12.75">
      <c r="A31" s="95" t="s">
        <v>296</v>
      </c>
      <c r="B31" s="93">
        <v>43184</v>
      </c>
      <c r="C31" s="33">
        <f>(B31/$B$31)*100</f>
        <v>100</v>
      </c>
      <c r="E31" s="34" t="s">
        <v>317</v>
      </c>
      <c r="F31" s="97">
        <v>38165</v>
      </c>
      <c r="G31" s="101">
        <f>(F31/$F$30)*100</f>
        <v>71.60547102197039</v>
      </c>
      <c r="J31" s="39"/>
    </row>
    <row r="32" spans="1:10" ht="12.75">
      <c r="A32" s="36" t="s">
        <v>318</v>
      </c>
      <c r="B32" s="97">
        <v>10226</v>
      </c>
      <c r="C32" s="10">
        <f>(B32/$B$31)*100</f>
        <v>23.680066691367173</v>
      </c>
      <c r="E32" s="34" t="s">
        <v>319</v>
      </c>
      <c r="F32" s="97">
        <v>15134</v>
      </c>
      <c r="G32" s="101">
        <f aca="true" t="shared" si="4" ref="G32:G39">(F32/$F$30)*100</f>
        <v>28.394528978029605</v>
      </c>
      <c r="J32" s="39"/>
    </row>
    <row r="33" spans="1:10" ht="12.75">
      <c r="A33" s="36" t="s">
        <v>320</v>
      </c>
      <c r="B33" s="97">
        <v>24321</v>
      </c>
      <c r="C33" s="10">
        <f aca="true" t="shared" si="5" ref="C33:C38">(B33/$B$31)*100</f>
        <v>56.31947017413857</v>
      </c>
      <c r="E33" s="34" t="s">
        <v>321</v>
      </c>
      <c r="F33" s="97">
        <v>5964</v>
      </c>
      <c r="G33" s="101">
        <f t="shared" si="4"/>
        <v>11.189703371545432</v>
      </c>
      <c r="J33" s="39"/>
    </row>
    <row r="34" spans="1:7" ht="12.75">
      <c r="A34" s="36" t="s">
        <v>322</v>
      </c>
      <c r="B34" s="97">
        <v>852</v>
      </c>
      <c r="C34" s="10">
        <f t="shared" si="5"/>
        <v>1.9729529455353834</v>
      </c>
      <c r="E34" s="34" t="s">
        <v>323</v>
      </c>
      <c r="F34" s="97">
        <v>7095</v>
      </c>
      <c r="G34" s="101">
        <f t="shared" si="4"/>
        <v>13.311694403272107</v>
      </c>
    </row>
    <row r="35" spans="1:7" ht="12.75">
      <c r="A35" s="36" t="s">
        <v>325</v>
      </c>
      <c r="B35" s="97">
        <v>4853</v>
      </c>
      <c r="C35" s="10">
        <f t="shared" si="5"/>
        <v>11.237958503149315</v>
      </c>
      <c r="E35" s="34" t="s">
        <v>321</v>
      </c>
      <c r="F35" s="97">
        <v>4054</v>
      </c>
      <c r="G35" s="101">
        <f t="shared" si="4"/>
        <v>7.606146456781553</v>
      </c>
    </row>
    <row r="36" spans="1:7" ht="12.75">
      <c r="A36" s="36" t="s">
        <v>297</v>
      </c>
      <c r="B36" s="97">
        <v>4074</v>
      </c>
      <c r="C36" s="10">
        <f t="shared" si="5"/>
        <v>9.434049648017783</v>
      </c>
      <c r="E36" s="34" t="s">
        <v>327</v>
      </c>
      <c r="F36" s="97">
        <v>5419</v>
      </c>
      <c r="G36" s="101">
        <f t="shared" si="4"/>
        <v>10.167170115762021</v>
      </c>
    </row>
    <row r="37" spans="1:7" ht="12.75">
      <c r="A37" s="36" t="s">
        <v>326</v>
      </c>
      <c r="B37" s="97">
        <v>2932</v>
      </c>
      <c r="C37" s="10">
        <f t="shared" si="5"/>
        <v>6.78955168580956</v>
      </c>
      <c r="E37" s="34" t="s">
        <v>321</v>
      </c>
      <c r="F37" s="97">
        <v>1384</v>
      </c>
      <c r="G37" s="101">
        <f t="shared" si="4"/>
        <v>2.59667160734723</v>
      </c>
    </row>
    <row r="38" spans="1:7" ht="12.75">
      <c r="A38" s="36" t="s">
        <v>297</v>
      </c>
      <c r="B38" s="97">
        <v>1927</v>
      </c>
      <c r="C38" s="10">
        <f t="shared" si="5"/>
        <v>4.46230085216747</v>
      </c>
      <c r="E38" s="34" t="s">
        <v>259</v>
      </c>
      <c r="F38" s="97">
        <v>768</v>
      </c>
      <c r="G38" s="101">
        <f t="shared" si="4"/>
        <v>1.4409275971406594</v>
      </c>
    </row>
    <row r="39" spans="1:7" ht="12.75">
      <c r="A39" s="36"/>
      <c r="B39" s="97" t="s">
        <v>250</v>
      </c>
      <c r="C39" s="10"/>
      <c r="E39" s="34" t="s">
        <v>321</v>
      </c>
      <c r="F39" s="97">
        <v>252</v>
      </c>
      <c r="G39" s="101">
        <f t="shared" si="4"/>
        <v>0.4728043678117788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1027</v>
      </c>
      <c r="C42" s="33">
        <f>(B42/$B$42)*100</f>
        <v>100</v>
      </c>
      <c r="E42" s="31" t="s">
        <v>268</v>
      </c>
      <c r="F42" s="80">
        <v>60352</v>
      </c>
      <c r="G42" s="99">
        <f>(F42/$F$42)*100</f>
        <v>100</v>
      </c>
      <c r="I42" s="39"/>
    </row>
    <row r="43" spans="1:7" ht="12.75">
      <c r="A43" s="36" t="s">
        <v>301</v>
      </c>
      <c r="B43" s="98">
        <v>427</v>
      </c>
      <c r="C43" s="102">
        <f>(B43/$B$42)*100</f>
        <v>41.57740993184031</v>
      </c>
      <c r="E43" s="60" t="s">
        <v>168</v>
      </c>
      <c r="F43" s="106">
        <v>55421</v>
      </c>
      <c r="G43" s="107">
        <f aca="true" t="shared" si="6" ref="G43:G71">(F43/$F$42)*100</f>
        <v>91.82959968186638</v>
      </c>
    </row>
    <row r="44" spans="1:7" ht="12.75">
      <c r="A44" s="36"/>
      <c r="B44" s="93" t="s">
        <v>250</v>
      </c>
      <c r="C44" s="10"/>
      <c r="E44" s="1" t="s">
        <v>329</v>
      </c>
      <c r="F44" s="97">
        <v>294</v>
      </c>
      <c r="G44" s="101">
        <f t="shared" si="6"/>
        <v>0.4871420996818664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237</v>
      </c>
      <c r="G45" s="101">
        <f t="shared" si="6"/>
        <v>0.3926961823966066</v>
      </c>
    </row>
    <row r="46" spans="1:7" ht="12.75">
      <c r="A46" s="29" t="s">
        <v>331</v>
      </c>
      <c r="B46" s="93">
        <v>41194</v>
      </c>
      <c r="C46" s="33">
        <f>(B46/$B$46)*100</f>
        <v>100</v>
      </c>
      <c r="E46" s="1" t="s">
        <v>332</v>
      </c>
      <c r="F46" s="97">
        <v>140</v>
      </c>
      <c r="G46" s="101">
        <f t="shared" si="6"/>
        <v>0.23197242841993637</v>
      </c>
    </row>
    <row r="47" spans="1:7" ht="12.75">
      <c r="A47" s="36" t="s">
        <v>333</v>
      </c>
      <c r="B47" s="97">
        <v>5105</v>
      </c>
      <c r="C47" s="10">
        <f>(B47/$B$46)*100</f>
        <v>12.392581443899598</v>
      </c>
      <c r="E47" s="1" t="s">
        <v>334</v>
      </c>
      <c r="F47" s="97">
        <v>596</v>
      </c>
      <c r="G47" s="101">
        <f t="shared" si="6"/>
        <v>0.9875397667020148</v>
      </c>
    </row>
    <row r="48" spans="1:7" ht="12.75">
      <c r="A48" s="36"/>
      <c r="B48" s="93" t="s">
        <v>250</v>
      </c>
      <c r="C48" s="10"/>
      <c r="E48" s="1" t="s">
        <v>335</v>
      </c>
      <c r="F48" s="97">
        <v>2149</v>
      </c>
      <c r="G48" s="101">
        <f t="shared" si="6"/>
        <v>3.560776776246023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534</v>
      </c>
      <c r="G49" s="101">
        <f t="shared" si="6"/>
        <v>0.8848091198303287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175</v>
      </c>
      <c r="G50" s="101">
        <f t="shared" si="6"/>
        <v>0.2899655355249205</v>
      </c>
    </row>
    <row r="51" spans="1:7" ht="12.75">
      <c r="A51" s="5" t="s">
        <v>338</v>
      </c>
      <c r="B51" s="93">
        <v>13976</v>
      </c>
      <c r="C51" s="33">
        <f>(B51/$B$51)*100</f>
        <v>100</v>
      </c>
      <c r="E51" s="1" t="s">
        <v>339</v>
      </c>
      <c r="F51" s="97">
        <v>4610</v>
      </c>
      <c r="G51" s="101">
        <f t="shared" si="6"/>
        <v>7.6385206786850475</v>
      </c>
    </row>
    <row r="52" spans="1:7" ht="12.75">
      <c r="A52" s="4" t="s">
        <v>340</v>
      </c>
      <c r="B52" s="98">
        <v>652</v>
      </c>
      <c r="C52" s="10">
        <f>(B52/$B$51)*100</f>
        <v>4.665140240412135</v>
      </c>
      <c r="E52" s="1" t="s">
        <v>341</v>
      </c>
      <c r="F52" s="97">
        <v>217</v>
      </c>
      <c r="G52" s="101">
        <f t="shared" si="6"/>
        <v>0.3595572640509014</v>
      </c>
    </row>
    <row r="53" spans="1:7" ht="12.75">
      <c r="A53" s="4"/>
      <c r="B53" s="93" t="s">
        <v>250</v>
      </c>
      <c r="C53" s="10"/>
      <c r="E53" s="1" t="s">
        <v>342</v>
      </c>
      <c r="F53" s="97">
        <v>1354</v>
      </c>
      <c r="G53" s="101">
        <f t="shared" si="6"/>
        <v>2.2435047720042416</v>
      </c>
    </row>
    <row r="54" spans="1:7" ht="14.25">
      <c r="A54" s="5" t="s">
        <v>343</v>
      </c>
      <c r="B54" s="93">
        <v>27671</v>
      </c>
      <c r="C54" s="33">
        <f>(B54/$B$54)*100</f>
        <v>100</v>
      </c>
      <c r="E54" s="1" t="s">
        <v>201</v>
      </c>
      <c r="F54" s="97">
        <v>5532</v>
      </c>
      <c r="G54" s="101">
        <f t="shared" si="6"/>
        <v>9.166224814422057</v>
      </c>
    </row>
    <row r="55" spans="1:7" ht="12.75">
      <c r="A55" s="4" t="s">
        <v>340</v>
      </c>
      <c r="B55" s="98">
        <v>4560</v>
      </c>
      <c r="C55" s="10">
        <f>(B55/$B$54)*100</f>
        <v>16.479346608362547</v>
      </c>
      <c r="E55" s="1" t="s">
        <v>344</v>
      </c>
      <c r="F55" s="97">
        <v>5946</v>
      </c>
      <c r="G55" s="101">
        <f t="shared" si="6"/>
        <v>9.852200424178156</v>
      </c>
    </row>
    <row r="56" spans="1:7" ht="12.75">
      <c r="A56" s="4" t="s">
        <v>345</v>
      </c>
      <c r="B56" s="119">
        <v>54.6</v>
      </c>
      <c r="C56" s="37" t="s">
        <v>261</v>
      </c>
      <c r="E56" s="1" t="s">
        <v>346</v>
      </c>
      <c r="F56" s="97">
        <v>508</v>
      </c>
      <c r="G56" s="101">
        <f t="shared" si="6"/>
        <v>0.8417285259809121</v>
      </c>
    </row>
    <row r="57" spans="1:7" ht="12.75">
      <c r="A57" s="4" t="s">
        <v>347</v>
      </c>
      <c r="B57" s="98">
        <v>23111</v>
      </c>
      <c r="C57" s="10">
        <f>(B57/$B$54)*100</f>
        <v>83.52065339163745</v>
      </c>
      <c r="E57" s="1" t="s">
        <v>348</v>
      </c>
      <c r="F57" s="97">
        <v>216</v>
      </c>
      <c r="G57" s="101">
        <f t="shared" si="6"/>
        <v>0.3579003181336161</v>
      </c>
    </row>
    <row r="58" spans="1:7" ht="12.75">
      <c r="A58" s="4" t="s">
        <v>345</v>
      </c>
      <c r="B58" s="119">
        <v>66.2</v>
      </c>
      <c r="C58" s="37" t="s">
        <v>261</v>
      </c>
      <c r="E58" s="1" t="s">
        <v>349</v>
      </c>
      <c r="F58" s="97">
        <v>3686</v>
      </c>
      <c r="G58" s="101">
        <f t="shared" si="6"/>
        <v>6.107502651113467</v>
      </c>
    </row>
    <row r="59" spans="1:7" ht="12.75">
      <c r="A59" s="4"/>
      <c r="B59" s="93" t="s">
        <v>250</v>
      </c>
      <c r="C59" s="10"/>
      <c r="E59" s="1" t="s">
        <v>350</v>
      </c>
      <c r="F59" s="97">
        <v>74</v>
      </c>
      <c r="G59" s="101">
        <f t="shared" si="6"/>
        <v>0.12261399787910922</v>
      </c>
    </row>
    <row r="60" spans="1:7" ht="12.75">
      <c r="A60" s="5" t="s">
        <v>351</v>
      </c>
      <c r="B60" s="93">
        <v>10224</v>
      </c>
      <c r="C60" s="33">
        <f>(B60/$B$60)*100</f>
        <v>100</v>
      </c>
      <c r="E60" s="1" t="s">
        <v>352</v>
      </c>
      <c r="F60" s="97">
        <v>1592</v>
      </c>
      <c r="G60" s="101">
        <f t="shared" si="6"/>
        <v>2.6378579003181337</v>
      </c>
    </row>
    <row r="61" spans="1:7" ht="12.75">
      <c r="A61" s="4" t="s">
        <v>340</v>
      </c>
      <c r="B61" s="97">
        <v>4156</v>
      </c>
      <c r="C61" s="10">
        <f>(B61/$B$60)*100</f>
        <v>40.649452269170574</v>
      </c>
      <c r="E61" s="1" t="s">
        <v>353</v>
      </c>
      <c r="F61" s="97">
        <v>161</v>
      </c>
      <c r="G61" s="101">
        <f t="shared" si="6"/>
        <v>0.26676829268292684</v>
      </c>
    </row>
    <row r="62" spans="1:7" ht="12.75">
      <c r="A62" s="4"/>
      <c r="B62" s="93" t="s">
        <v>250</v>
      </c>
      <c r="C62" s="10"/>
      <c r="E62" s="1" t="s">
        <v>354</v>
      </c>
      <c r="F62" s="97">
        <v>539</v>
      </c>
      <c r="G62" s="101">
        <f t="shared" si="6"/>
        <v>0.893093849416755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211</v>
      </c>
      <c r="G63" s="101">
        <f t="shared" si="6"/>
        <v>0.34961558854718977</v>
      </c>
    </row>
    <row r="64" spans="1:7" ht="12.75">
      <c r="A64" s="29" t="s">
        <v>357</v>
      </c>
      <c r="B64" s="93">
        <v>53299</v>
      </c>
      <c r="C64" s="33">
        <f>(B64/$B$64)*100</f>
        <v>100</v>
      </c>
      <c r="E64" s="1" t="s">
        <v>358</v>
      </c>
      <c r="F64" s="97">
        <v>439</v>
      </c>
      <c r="G64" s="101">
        <f t="shared" si="6"/>
        <v>0.727399257688229</v>
      </c>
    </row>
    <row r="65" spans="1:7" ht="12.75">
      <c r="A65" s="4" t="s">
        <v>256</v>
      </c>
      <c r="B65" s="97">
        <v>27012</v>
      </c>
      <c r="C65" s="10">
        <f>(B65/$B$64)*100</f>
        <v>50.680125330681626</v>
      </c>
      <c r="E65" s="1" t="s">
        <v>359</v>
      </c>
      <c r="F65" s="97">
        <v>261</v>
      </c>
      <c r="G65" s="101">
        <f t="shared" si="6"/>
        <v>0.4324628844114528</v>
      </c>
    </row>
    <row r="66" spans="1:7" ht="12.75">
      <c r="A66" s="4" t="s">
        <v>257</v>
      </c>
      <c r="B66" s="97">
        <v>23494</v>
      </c>
      <c r="C66" s="10">
        <f aca="true" t="shared" si="7" ref="C66:C71">(B66/$B$64)*100</f>
        <v>44.07962625940449</v>
      </c>
      <c r="E66" s="1" t="s">
        <v>360</v>
      </c>
      <c r="F66" s="97">
        <v>121</v>
      </c>
      <c r="G66" s="101">
        <f t="shared" si="6"/>
        <v>0.2004904559915164</v>
      </c>
    </row>
    <row r="67" spans="1:7" ht="12.75">
      <c r="A67" s="4" t="s">
        <v>361</v>
      </c>
      <c r="B67" s="97">
        <v>12607</v>
      </c>
      <c r="C67" s="10">
        <f t="shared" si="7"/>
        <v>23.65335184525038</v>
      </c>
      <c r="E67" s="1" t="s">
        <v>362</v>
      </c>
      <c r="F67" s="97">
        <v>394</v>
      </c>
      <c r="G67" s="101">
        <f t="shared" si="6"/>
        <v>0.6528366914103924</v>
      </c>
    </row>
    <row r="68" spans="1:7" ht="12.75">
      <c r="A68" s="4" t="s">
        <v>363</v>
      </c>
      <c r="B68" s="97">
        <v>10887</v>
      </c>
      <c r="C68" s="10">
        <f t="shared" si="7"/>
        <v>20.42627441415411</v>
      </c>
      <c r="E68" s="1" t="s">
        <v>364</v>
      </c>
      <c r="F68" s="97">
        <v>3043</v>
      </c>
      <c r="G68" s="101">
        <f t="shared" si="6"/>
        <v>5.042086426299046</v>
      </c>
    </row>
    <row r="69" spans="1:7" ht="12.75">
      <c r="A69" s="4" t="s">
        <v>365</v>
      </c>
      <c r="B69" s="97">
        <v>6367</v>
      </c>
      <c r="C69" s="10">
        <f t="shared" si="7"/>
        <v>11.945815118482523</v>
      </c>
      <c r="E69" s="1" t="s">
        <v>366</v>
      </c>
      <c r="F69" s="97">
        <v>99</v>
      </c>
      <c r="G69" s="101">
        <f t="shared" si="6"/>
        <v>0.16403764581124072</v>
      </c>
    </row>
    <row r="70" spans="1:7" ht="12.75">
      <c r="A70" s="4" t="s">
        <v>367</v>
      </c>
      <c r="B70" s="97">
        <v>4520</v>
      </c>
      <c r="C70" s="10">
        <f t="shared" si="7"/>
        <v>8.480459295671588</v>
      </c>
      <c r="E70" s="1" t="s">
        <v>368</v>
      </c>
      <c r="F70" s="97">
        <v>695</v>
      </c>
      <c r="G70" s="101">
        <f t="shared" si="6"/>
        <v>1.1515774125132554</v>
      </c>
    </row>
    <row r="71" spans="1:7" ht="12.75">
      <c r="A71" s="7" t="s">
        <v>258</v>
      </c>
      <c r="B71" s="103">
        <v>2793</v>
      </c>
      <c r="C71" s="40">
        <f t="shared" si="7"/>
        <v>5.240248409913882</v>
      </c>
      <c r="D71" s="41"/>
      <c r="E71" s="9" t="s">
        <v>369</v>
      </c>
      <c r="F71" s="103">
        <v>21598</v>
      </c>
      <c r="G71" s="104">
        <f t="shared" si="6"/>
        <v>35.78671792152704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42334</v>
      </c>
      <c r="C9" s="81">
        <f>(B9/$B$9)*100</f>
        <v>100</v>
      </c>
      <c r="D9" s="65"/>
      <c r="E9" s="79" t="s">
        <v>381</v>
      </c>
      <c r="F9" s="80">
        <v>19939</v>
      </c>
      <c r="G9" s="81">
        <f>(F9/$F$9)*100</f>
        <v>100</v>
      </c>
    </row>
    <row r="10" spans="1:7" ht="12.75">
      <c r="A10" s="82" t="s">
        <v>382</v>
      </c>
      <c r="B10" s="97">
        <v>21234</v>
      </c>
      <c r="C10" s="105">
        <f>(B10/$B$9)*100</f>
        <v>50.158265224169696</v>
      </c>
      <c r="D10" s="65"/>
      <c r="E10" s="78" t="s">
        <v>383</v>
      </c>
      <c r="F10" s="97">
        <v>2170</v>
      </c>
      <c r="G10" s="105">
        <f aca="true" t="shared" si="0" ref="G10:G19">(F10/$F$9)*100</f>
        <v>10.883193740909775</v>
      </c>
    </row>
    <row r="11" spans="1:7" ht="12.75">
      <c r="A11" s="82" t="s">
        <v>384</v>
      </c>
      <c r="B11" s="97">
        <v>21234</v>
      </c>
      <c r="C11" s="105">
        <f aca="true" t="shared" si="1" ref="C11:C16">(B11/$B$9)*100</f>
        <v>50.158265224169696</v>
      </c>
      <c r="D11" s="65"/>
      <c r="E11" s="78" t="s">
        <v>385</v>
      </c>
      <c r="F11" s="97">
        <v>1572</v>
      </c>
      <c r="G11" s="105">
        <f t="shared" si="0"/>
        <v>7.88404634134109</v>
      </c>
    </row>
    <row r="12" spans="1:7" ht="12.75">
      <c r="A12" s="82" t="s">
        <v>386</v>
      </c>
      <c r="B12" s="97">
        <v>19641</v>
      </c>
      <c r="C12" s="105">
        <f>(B12/$B$9)*100</f>
        <v>46.39533235697076</v>
      </c>
      <c r="D12" s="65"/>
      <c r="E12" s="78" t="s">
        <v>387</v>
      </c>
      <c r="F12" s="97">
        <v>3528</v>
      </c>
      <c r="G12" s="105">
        <f t="shared" si="0"/>
        <v>17.693966598124277</v>
      </c>
    </row>
    <row r="13" spans="1:7" ht="12.75">
      <c r="A13" s="82" t="s">
        <v>388</v>
      </c>
      <c r="B13" s="97">
        <v>1593</v>
      </c>
      <c r="C13" s="105">
        <f>(B13/$B$9)*100</f>
        <v>3.7629328671989417</v>
      </c>
      <c r="D13" s="65"/>
      <c r="E13" s="78" t="s">
        <v>389</v>
      </c>
      <c r="F13" s="97">
        <v>2547</v>
      </c>
      <c r="G13" s="105">
        <f t="shared" si="0"/>
        <v>12.773960579768293</v>
      </c>
    </row>
    <row r="14" spans="1:7" ht="12.75">
      <c r="A14" s="82" t="s">
        <v>390</v>
      </c>
      <c r="B14" s="109">
        <v>7.5</v>
      </c>
      <c r="C14" s="112" t="s">
        <v>261</v>
      </c>
      <c r="D14" s="65"/>
      <c r="E14" s="78" t="s">
        <v>391</v>
      </c>
      <c r="F14" s="97">
        <v>2748</v>
      </c>
      <c r="G14" s="105">
        <f t="shared" si="0"/>
        <v>13.782035207382517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3534</v>
      </c>
      <c r="G15" s="105">
        <f t="shared" si="0"/>
        <v>17.724058378053062</v>
      </c>
    </row>
    <row r="16" spans="1:7" ht="12.75">
      <c r="A16" s="82" t="s">
        <v>67</v>
      </c>
      <c r="B16" s="97">
        <v>21100</v>
      </c>
      <c r="C16" s="105">
        <f t="shared" si="1"/>
        <v>49.841734775830304</v>
      </c>
      <c r="D16" s="65"/>
      <c r="E16" s="78" t="s">
        <v>68</v>
      </c>
      <c r="F16" s="97">
        <v>1801</v>
      </c>
      <c r="G16" s="105">
        <f t="shared" si="0"/>
        <v>9.032549275289634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1345</v>
      </c>
      <c r="G17" s="105">
        <f t="shared" si="0"/>
        <v>6.745574000702141</v>
      </c>
    </row>
    <row r="18" spans="1:7" ht="12.75">
      <c r="A18" s="77" t="s">
        <v>70</v>
      </c>
      <c r="B18" s="80">
        <v>22906</v>
      </c>
      <c r="C18" s="81">
        <f>(B18/$B$18)*100</f>
        <v>100</v>
      </c>
      <c r="D18" s="65"/>
      <c r="E18" s="78" t="s">
        <v>170</v>
      </c>
      <c r="F18" s="97">
        <v>379</v>
      </c>
      <c r="G18" s="105">
        <f t="shared" si="0"/>
        <v>1.9007974321681127</v>
      </c>
    </row>
    <row r="19" spans="1:9" ht="12.75">
      <c r="A19" s="82" t="s">
        <v>382</v>
      </c>
      <c r="B19" s="97">
        <v>10375</v>
      </c>
      <c r="C19" s="105">
        <f>(B19/$B$18)*100</f>
        <v>45.29380948223173</v>
      </c>
      <c r="D19" s="65"/>
      <c r="E19" s="78" t="s">
        <v>169</v>
      </c>
      <c r="F19" s="98">
        <v>315</v>
      </c>
      <c r="G19" s="105">
        <f t="shared" si="0"/>
        <v>1.5798184462610962</v>
      </c>
      <c r="I19" s="117"/>
    </row>
    <row r="20" spans="1:7" ht="12.75">
      <c r="A20" s="82" t="s">
        <v>384</v>
      </c>
      <c r="B20" s="97">
        <v>10375</v>
      </c>
      <c r="C20" s="105">
        <f>(B20/$B$18)*100</f>
        <v>45.29380948223173</v>
      </c>
      <c r="D20" s="65"/>
      <c r="E20" s="78" t="s">
        <v>71</v>
      </c>
      <c r="F20" s="97">
        <v>35634</v>
      </c>
      <c r="G20" s="112" t="s">
        <v>261</v>
      </c>
    </row>
    <row r="21" spans="1:7" ht="12.75">
      <c r="A21" s="82" t="s">
        <v>386</v>
      </c>
      <c r="B21" s="97">
        <v>9736</v>
      </c>
      <c r="C21" s="105">
        <f>(B21/$B$18)*100</f>
        <v>42.50414738496463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13092</v>
      </c>
      <c r="G22" s="105">
        <f>(F22/$F$9)*100</f>
        <v>65.66026380460404</v>
      </c>
    </row>
    <row r="23" spans="1:7" ht="12.75">
      <c r="A23" s="77" t="s">
        <v>73</v>
      </c>
      <c r="B23" s="80">
        <v>7950</v>
      </c>
      <c r="C23" s="81">
        <f>(B23/$B$23)*100</f>
        <v>100</v>
      </c>
      <c r="D23" s="65"/>
      <c r="E23" s="78" t="s">
        <v>74</v>
      </c>
      <c r="F23" s="97">
        <v>51480</v>
      </c>
      <c r="G23" s="112" t="s">
        <v>261</v>
      </c>
    </row>
    <row r="24" spans="1:7" ht="12.75">
      <c r="A24" s="82" t="s">
        <v>75</v>
      </c>
      <c r="B24" s="97">
        <v>2889</v>
      </c>
      <c r="C24" s="105">
        <f>(B24/$B$23)*100</f>
        <v>36.339622641509436</v>
      </c>
      <c r="D24" s="65"/>
      <c r="E24" s="78" t="s">
        <v>76</v>
      </c>
      <c r="F24" s="97">
        <v>8186</v>
      </c>
      <c r="G24" s="105">
        <f>(F24/$F$9)*100</f>
        <v>41.05521841616932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12525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683</v>
      </c>
      <c r="G26" s="105">
        <f>(F26/$F$9)*100</f>
        <v>3.425447615226441</v>
      </c>
    </row>
    <row r="27" spans="1:7" ht="12.75">
      <c r="A27" s="77" t="s">
        <v>85</v>
      </c>
      <c r="B27" s="80">
        <v>19050</v>
      </c>
      <c r="C27" s="81">
        <f>(B27/$B$27)*100</f>
        <v>100</v>
      </c>
      <c r="D27" s="65"/>
      <c r="E27" s="78" t="s">
        <v>78</v>
      </c>
      <c r="F27" s="98">
        <v>6893</v>
      </c>
      <c r="G27" s="112" t="s">
        <v>261</v>
      </c>
    </row>
    <row r="28" spans="1:7" ht="12.75">
      <c r="A28" s="82" t="s">
        <v>86</v>
      </c>
      <c r="B28" s="97">
        <v>12560</v>
      </c>
      <c r="C28" s="105">
        <f aca="true" t="shared" si="2" ref="C28:C33">(B28/$B$27)*100</f>
        <v>65.93175853018373</v>
      </c>
      <c r="D28" s="65"/>
      <c r="E28" s="78" t="s">
        <v>79</v>
      </c>
      <c r="F28" s="97">
        <v>969</v>
      </c>
      <c r="G28" s="105">
        <f>(F28/$F$9)*100</f>
        <v>4.85982245849842</v>
      </c>
    </row>
    <row r="29" spans="1:7" ht="12.75">
      <c r="A29" s="82" t="s">
        <v>87</v>
      </c>
      <c r="B29" s="97">
        <v>3493</v>
      </c>
      <c r="C29" s="105">
        <f t="shared" si="2"/>
        <v>18.335958005249346</v>
      </c>
      <c r="D29" s="65"/>
      <c r="E29" s="78" t="s">
        <v>80</v>
      </c>
      <c r="F29" s="97">
        <v>5001</v>
      </c>
      <c r="G29" s="112" t="s">
        <v>261</v>
      </c>
    </row>
    <row r="30" spans="1:7" ht="12.75">
      <c r="A30" s="82" t="s">
        <v>88</v>
      </c>
      <c r="B30" s="97">
        <v>812</v>
      </c>
      <c r="C30" s="105">
        <f t="shared" si="2"/>
        <v>4.26246719160105</v>
      </c>
      <c r="D30" s="65"/>
      <c r="E30" s="78" t="s">
        <v>81</v>
      </c>
      <c r="F30" s="97">
        <v>4835</v>
      </c>
      <c r="G30" s="105">
        <f>(F30/$F$9)*100</f>
        <v>24.24895932594413</v>
      </c>
    </row>
    <row r="31" spans="1:7" ht="12.75">
      <c r="A31" s="82" t="s">
        <v>115</v>
      </c>
      <c r="B31" s="97">
        <v>1035</v>
      </c>
      <c r="C31" s="105">
        <f t="shared" si="2"/>
        <v>5.433070866141732</v>
      </c>
      <c r="D31" s="65"/>
      <c r="E31" s="78" t="s">
        <v>82</v>
      </c>
      <c r="F31" s="97">
        <v>16682</v>
      </c>
      <c r="G31" s="112" t="s">
        <v>261</v>
      </c>
    </row>
    <row r="32" spans="1:7" ht="12.75">
      <c r="A32" s="82" t="s">
        <v>89</v>
      </c>
      <c r="B32" s="97">
        <v>308</v>
      </c>
      <c r="C32" s="105">
        <f t="shared" si="2"/>
        <v>1.616797900262467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842</v>
      </c>
      <c r="C33" s="105">
        <f t="shared" si="2"/>
        <v>4.41994750656168</v>
      </c>
      <c r="D33" s="65"/>
      <c r="E33" s="79" t="s">
        <v>84</v>
      </c>
      <c r="F33" s="80">
        <v>13588</v>
      </c>
      <c r="G33" s="81">
        <f>(F33/$F$33)*100</f>
        <v>100</v>
      </c>
    </row>
    <row r="34" spans="1:7" ht="12.75">
      <c r="A34" s="82" t="s">
        <v>91</v>
      </c>
      <c r="B34" s="120">
        <v>28.5</v>
      </c>
      <c r="C34" s="112" t="s">
        <v>261</v>
      </c>
      <c r="D34" s="65"/>
      <c r="E34" s="78" t="s">
        <v>383</v>
      </c>
      <c r="F34" s="97">
        <v>1096</v>
      </c>
      <c r="G34" s="105">
        <f aca="true" t="shared" si="3" ref="G34:G43">(F34/$F$33)*100</f>
        <v>8.065940535766854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767</v>
      </c>
      <c r="G35" s="105">
        <f t="shared" si="3"/>
        <v>5.644686488077716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2066</v>
      </c>
      <c r="G36" s="105">
        <f t="shared" si="3"/>
        <v>15.204592287312336</v>
      </c>
    </row>
    <row r="37" spans="1:7" ht="12.75">
      <c r="A37" s="77" t="s">
        <v>94</v>
      </c>
      <c r="B37" s="80">
        <v>19641</v>
      </c>
      <c r="C37" s="81">
        <f>(B37/$B$37)*100</f>
        <v>100</v>
      </c>
      <c r="D37" s="65"/>
      <c r="E37" s="78" t="s">
        <v>389</v>
      </c>
      <c r="F37" s="97">
        <v>1688</v>
      </c>
      <c r="G37" s="105">
        <f t="shared" si="3"/>
        <v>12.42272593464822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1935</v>
      </c>
      <c r="G38" s="105">
        <f t="shared" si="3"/>
        <v>14.240506329113925</v>
      </c>
    </row>
    <row r="39" spans="1:7" ht="12.75">
      <c r="A39" s="82" t="s">
        <v>97</v>
      </c>
      <c r="B39" s="98">
        <v>6553</v>
      </c>
      <c r="C39" s="105">
        <f>(B39/$B$37)*100</f>
        <v>33.36388167608574</v>
      </c>
      <c r="D39" s="65"/>
      <c r="E39" s="78" t="s">
        <v>393</v>
      </c>
      <c r="F39" s="97">
        <v>2778</v>
      </c>
      <c r="G39" s="105">
        <f t="shared" si="3"/>
        <v>20.444509861642626</v>
      </c>
    </row>
    <row r="40" spans="1:7" ht="12.75">
      <c r="A40" s="82" t="s">
        <v>98</v>
      </c>
      <c r="B40" s="98">
        <v>3266</v>
      </c>
      <c r="C40" s="105">
        <f>(B40/$B$37)*100</f>
        <v>16.628481238226158</v>
      </c>
      <c r="D40" s="65"/>
      <c r="E40" s="78" t="s">
        <v>68</v>
      </c>
      <c r="F40" s="97">
        <v>1534</v>
      </c>
      <c r="G40" s="105">
        <f t="shared" si="3"/>
        <v>11.289372976155432</v>
      </c>
    </row>
    <row r="41" spans="1:7" ht="12.75">
      <c r="A41" s="82" t="s">
        <v>100</v>
      </c>
      <c r="B41" s="98">
        <v>5137</v>
      </c>
      <c r="C41" s="105">
        <f>(B41/$B$37)*100</f>
        <v>26.154472786517996</v>
      </c>
      <c r="D41" s="65"/>
      <c r="E41" s="78" t="s">
        <v>69</v>
      </c>
      <c r="F41" s="97">
        <v>1120</v>
      </c>
      <c r="G41" s="105">
        <f t="shared" si="3"/>
        <v>8.242566970856638</v>
      </c>
    </row>
    <row r="42" spans="1:7" ht="12.75">
      <c r="A42" s="82" t="s">
        <v>260</v>
      </c>
      <c r="B42" s="98">
        <v>43</v>
      </c>
      <c r="C42" s="105">
        <f>(B42/$B$37)*100</f>
        <v>0.21892978972557403</v>
      </c>
      <c r="D42" s="65"/>
      <c r="E42" s="78" t="s">
        <v>170</v>
      </c>
      <c r="F42" s="97">
        <v>353</v>
      </c>
      <c r="G42" s="105">
        <f t="shared" si="3"/>
        <v>2.5978804827789226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251</v>
      </c>
      <c r="G43" s="105">
        <f t="shared" si="3"/>
        <v>1.8472181336473361</v>
      </c>
    </row>
    <row r="44" spans="1:7" ht="12.75">
      <c r="A44" s="82" t="s">
        <v>291</v>
      </c>
      <c r="B44" s="98">
        <v>1657</v>
      </c>
      <c r="C44" s="105">
        <f>(B44/$B$37)*100</f>
        <v>8.436433990122701</v>
      </c>
      <c r="D44" s="65"/>
      <c r="E44" s="78" t="s">
        <v>93</v>
      </c>
      <c r="F44" s="97">
        <v>43806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2985</v>
      </c>
      <c r="C46" s="105">
        <f>(B46/$B$37)*100</f>
        <v>15.197800519321827</v>
      </c>
      <c r="D46" s="65"/>
      <c r="E46" s="78" t="s">
        <v>96</v>
      </c>
      <c r="F46" s="97">
        <v>16700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38967</v>
      </c>
      <c r="G48" s="112" t="s">
        <v>261</v>
      </c>
    </row>
    <row r="49" spans="1:7" ht="13.5" thickBot="1">
      <c r="A49" s="82" t="s">
        <v>292</v>
      </c>
      <c r="B49" s="98">
        <v>69</v>
      </c>
      <c r="C49" s="105">
        <f aca="true" t="shared" si="4" ref="C49:C55">(B49/$B$37)*100</f>
        <v>0.3513059416526653</v>
      </c>
      <c r="D49" s="87"/>
      <c r="E49" s="88" t="s">
        <v>102</v>
      </c>
      <c r="F49" s="113">
        <v>26645</v>
      </c>
      <c r="G49" s="114" t="s">
        <v>261</v>
      </c>
    </row>
    <row r="50" spans="1:7" ht="13.5" thickTop="1">
      <c r="A50" s="82" t="s">
        <v>116</v>
      </c>
      <c r="B50" s="98">
        <v>1271</v>
      </c>
      <c r="C50" s="105">
        <f t="shared" si="4"/>
        <v>6.47115727305127</v>
      </c>
      <c r="D50" s="65"/>
      <c r="E50" s="78"/>
      <c r="F50" s="86"/>
      <c r="G50" s="85"/>
    </row>
    <row r="51" spans="1:7" ht="12.75">
      <c r="A51" s="82" t="s">
        <v>117</v>
      </c>
      <c r="B51" s="98">
        <v>2504</v>
      </c>
      <c r="C51" s="105">
        <f t="shared" si="4"/>
        <v>12.74884170867064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697</v>
      </c>
      <c r="C52" s="105">
        <f t="shared" si="4"/>
        <v>3.5486991497377933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2552</v>
      </c>
      <c r="C53" s="105">
        <f t="shared" si="4"/>
        <v>12.993228450689884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883</v>
      </c>
      <c r="C54" s="105">
        <f t="shared" si="4"/>
        <v>4.49569777506237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573</v>
      </c>
      <c r="C55" s="105">
        <f t="shared" si="4"/>
        <v>2.9173667328547426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1063</v>
      </c>
      <c r="C57" s="105">
        <f>(B57/$B$37)*100</f>
        <v>5.41214805763454</v>
      </c>
      <c r="D57" s="65"/>
      <c r="E57" s="79" t="s">
        <v>84</v>
      </c>
      <c r="F57" s="80">
        <v>2134</v>
      </c>
      <c r="G57" s="105">
        <f>(F57/L57)*100</f>
        <v>15.705033853400058</v>
      </c>
      <c r="H57" s="79" t="s">
        <v>84</v>
      </c>
      <c r="L57" s="15">
        <v>13588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1740</v>
      </c>
      <c r="G58" s="105">
        <f>(F58/L58)*100</f>
        <v>23.835616438356162</v>
      </c>
      <c r="H58" s="78" t="s">
        <v>118</v>
      </c>
      <c r="L58" s="15">
        <v>7300</v>
      </c>
    </row>
    <row r="59" spans="1:12" ht="12.75">
      <c r="A59" s="82" t="s">
        <v>112</v>
      </c>
      <c r="B59" s="98">
        <v>1663</v>
      </c>
      <c r="C59" s="105">
        <f>(B59/$B$37)*100</f>
        <v>8.466982332875109</v>
      </c>
      <c r="D59" s="65"/>
      <c r="E59" s="78" t="s">
        <v>120</v>
      </c>
      <c r="F59" s="97">
        <v>1362</v>
      </c>
      <c r="G59" s="105">
        <f>(F59/L59)*100</f>
        <v>30.940481599273056</v>
      </c>
      <c r="H59" s="78" t="s">
        <v>120</v>
      </c>
      <c r="L59" s="15">
        <v>4402</v>
      </c>
    </row>
    <row r="60" spans="1:7" ht="12.75">
      <c r="A60" s="82" t="s">
        <v>113</v>
      </c>
      <c r="B60" s="98">
        <v>5825</v>
      </c>
      <c r="C60" s="105">
        <f>(B60/$B$37)*100</f>
        <v>29.657349422127183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836</v>
      </c>
      <c r="C62" s="105">
        <f>(B62/$B$37)*100</f>
        <v>4.256402423501859</v>
      </c>
      <c r="D62" s="65"/>
      <c r="E62" s="79" t="s">
        <v>123</v>
      </c>
      <c r="F62" s="80">
        <v>489</v>
      </c>
      <c r="G62" s="105">
        <f>(F62/L62)*100</f>
        <v>24.11242603550296</v>
      </c>
      <c r="H62" s="79" t="s">
        <v>394</v>
      </c>
      <c r="L62" s="15">
        <v>2028</v>
      </c>
    </row>
    <row r="63" spans="1:12" ht="12.75">
      <c r="A63" s="61" t="s">
        <v>293</v>
      </c>
      <c r="B63" s="98">
        <v>887</v>
      </c>
      <c r="C63" s="105">
        <f>(B63/$B$37)*100</f>
        <v>4.516063336897306</v>
      </c>
      <c r="D63" s="65"/>
      <c r="E63" s="78" t="s">
        <v>118</v>
      </c>
      <c r="F63" s="97">
        <v>432</v>
      </c>
      <c r="G63" s="105">
        <f>(F63/L63)*100</f>
        <v>32.21476510067114</v>
      </c>
      <c r="H63" s="78" t="s">
        <v>118</v>
      </c>
      <c r="L63" s="15">
        <v>1341</v>
      </c>
    </row>
    <row r="64" spans="1:12" ht="12.75">
      <c r="A64" s="82" t="s">
        <v>114</v>
      </c>
      <c r="B64" s="98">
        <v>818</v>
      </c>
      <c r="C64" s="105">
        <f>(B64/$B$37)*100</f>
        <v>4.164757395244641</v>
      </c>
      <c r="D64" s="65"/>
      <c r="E64" s="78" t="s">
        <v>120</v>
      </c>
      <c r="F64" s="97">
        <v>225</v>
      </c>
      <c r="G64" s="105">
        <f>(F64/L64)*100</f>
        <v>45.36290322580645</v>
      </c>
      <c r="H64" s="78" t="s">
        <v>120</v>
      </c>
      <c r="L64" s="15">
        <v>496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11440</v>
      </c>
      <c r="G66" s="105">
        <f aca="true" t="shared" si="5" ref="G66:G71">(F66/L66)*100</f>
        <v>19.783488396223152</v>
      </c>
      <c r="H66" s="79" t="s">
        <v>124</v>
      </c>
      <c r="L66" s="15">
        <v>57826</v>
      </c>
    </row>
    <row r="67" spans="1:12" ht="12.75">
      <c r="A67" s="82" t="s">
        <v>126</v>
      </c>
      <c r="B67" s="97">
        <v>16289</v>
      </c>
      <c r="C67" s="105">
        <f>(B67/$B$37)*100</f>
        <v>82.9336591823227</v>
      </c>
      <c r="D67" s="65"/>
      <c r="E67" s="78" t="s">
        <v>262</v>
      </c>
      <c r="F67" s="97">
        <v>5944</v>
      </c>
      <c r="G67" s="105">
        <f t="shared" si="5"/>
        <v>15.2551072785135</v>
      </c>
      <c r="H67" s="78" t="s">
        <v>262</v>
      </c>
      <c r="L67" s="15">
        <v>38964</v>
      </c>
    </row>
    <row r="68" spans="1:12" ht="12.75">
      <c r="A68" s="82" t="s">
        <v>128</v>
      </c>
      <c r="B68" s="97">
        <v>2313</v>
      </c>
      <c r="C68" s="105">
        <f>(B68/$B$37)*100</f>
        <v>11.77638613105239</v>
      </c>
      <c r="D68" s="65"/>
      <c r="E68" s="78" t="s">
        <v>127</v>
      </c>
      <c r="F68" s="97">
        <v>790</v>
      </c>
      <c r="G68" s="105">
        <f t="shared" si="5"/>
        <v>7.726917057902974</v>
      </c>
      <c r="H68" s="78" t="s">
        <v>127</v>
      </c>
      <c r="L68" s="15">
        <v>10224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5433</v>
      </c>
      <c r="G69" s="105">
        <f t="shared" si="5"/>
        <v>28.900473429437735</v>
      </c>
      <c r="H69" s="78" t="s">
        <v>129</v>
      </c>
      <c r="L69" s="15">
        <v>18799</v>
      </c>
    </row>
    <row r="70" spans="1:12" ht="12.75">
      <c r="A70" s="82" t="s">
        <v>376</v>
      </c>
      <c r="B70" s="97">
        <v>974</v>
      </c>
      <c r="C70" s="105">
        <f>(B70/$B$37)*100</f>
        <v>4.959014306807189</v>
      </c>
      <c r="D70" s="65"/>
      <c r="E70" s="78" t="s">
        <v>130</v>
      </c>
      <c r="F70" s="97">
        <v>2874</v>
      </c>
      <c r="G70" s="105">
        <f t="shared" si="5"/>
        <v>24.232715008431704</v>
      </c>
      <c r="H70" s="78" t="s">
        <v>130</v>
      </c>
      <c r="L70" s="15">
        <v>11860</v>
      </c>
    </row>
    <row r="71" spans="1:12" ht="13.5" thickBot="1">
      <c r="A71" s="90" t="s">
        <v>371</v>
      </c>
      <c r="B71" s="110">
        <v>65</v>
      </c>
      <c r="C71" s="111">
        <f>(B71/$B$37)*100</f>
        <v>0.3309403798177282</v>
      </c>
      <c r="D71" s="91"/>
      <c r="E71" s="92" t="s">
        <v>131</v>
      </c>
      <c r="F71" s="110">
        <v>1616</v>
      </c>
      <c r="G71" s="118">
        <f t="shared" si="5"/>
        <v>18.6756038368196</v>
      </c>
      <c r="H71" s="92" t="s">
        <v>131</v>
      </c>
      <c r="L71" s="15">
        <v>8653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21214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19876</v>
      </c>
      <c r="G9" s="81">
        <f>(F9/$F$9)*100</f>
        <v>100</v>
      </c>
      <c r="I9" s="53"/>
    </row>
    <row r="10" spans="1:7" ht="12.75">
      <c r="A10" s="36" t="s">
        <v>137</v>
      </c>
      <c r="B10" s="97">
        <v>8926</v>
      </c>
      <c r="C10" s="105">
        <f aca="true" t="shared" si="0" ref="C10:C18">(B10/$B$8)*100</f>
        <v>42.075987555387954</v>
      </c>
      <c r="E10" s="32" t="s">
        <v>138</v>
      </c>
      <c r="F10" s="97">
        <v>17943</v>
      </c>
      <c r="G10" s="105">
        <f>(F10/$F$9)*100</f>
        <v>90.27470315958945</v>
      </c>
    </row>
    <row r="11" spans="1:7" ht="12.75">
      <c r="A11" s="36" t="s">
        <v>139</v>
      </c>
      <c r="B11" s="97">
        <v>6218</v>
      </c>
      <c r="C11" s="105">
        <f t="shared" si="0"/>
        <v>29.310832469124165</v>
      </c>
      <c r="E11" s="32" t="s">
        <v>140</v>
      </c>
      <c r="F11" s="97">
        <v>1136</v>
      </c>
      <c r="G11" s="105">
        <f>(F11/$F$9)*100</f>
        <v>5.71543570134836</v>
      </c>
    </row>
    <row r="12" spans="1:7" ht="12.75">
      <c r="A12" s="36" t="s">
        <v>141</v>
      </c>
      <c r="B12" s="97">
        <v>699</v>
      </c>
      <c r="C12" s="105">
        <f t="shared" si="0"/>
        <v>3.29499387197134</v>
      </c>
      <c r="E12" s="32" t="s">
        <v>142</v>
      </c>
      <c r="F12" s="97">
        <v>797</v>
      </c>
      <c r="G12" s="105">
        <f>(F12/$F$9)*100</f>
        <v>4.009861139062186</v>
      </c>
    </row>
    <row r="13" spans="1:7" ht="12.75">
      <c r="A13" s="36" t="s">
        <v>143</v>
      </c>
      <c r="B13" s="97">
        <v>1175</v>
      </c>
      <c r="C13" s="105">
        <f t="shared" si="0"/>
        <v>5.538795135288018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1089</v>
      </c>
      <c r="C14" s="105">
        <f t="shared" si="0"/>
        <v>5.133402470066937</v>
      </c>
      <c r="E14" s="42" t="s">
        <v>145</v>
      </c>
      <c r="F14" s="80">
        <v>11187</v>
      </c>
      <c r="G14" s="81">
        <f>(F14/$F$14)*100</f>
        <v>100</v>
      </c>
    </row>
    <row r="15" spans="1:7" ht="12.75">
      <c r="A15" s="36" t="s">
        <v>146</v>
      </c>
      <c r="B15" s="97">
        <v>1078</v>
      </c>
      <c r="C15" s="105">
        <f t="shared" si="0"/>
        <v>5.081549919864241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2018</v>
      </c>
      <c r="C16" s="105">
        <f t="shared" si="0"/>
        <v>9.512586028094654</v>
      </c>
      <c r="E16" s="1" t="s">
        <v>149</v>
      </c>
      <c r="F16" s="97">
        <v>705</v>
      </c>
      <c r="G16" s="105">
        <f>(F16/$F$14)*100</f>
        <v>6.301957629391258</v>
      </c>
    </row>
    <row r="17" spans="1:7" ht="12.75">
      <c r="A17" s="36" t="s">
        <v>150</v>
      </c>
      <c r="B17" s="97">
        <v>11</v>
      </c>
      <c r="C17" s="105">
        <f t="shared" si="0"/>
        <v>0.051852550202696336</v>
      </c>
      <c r="E17" s="1" t="s">
        <v>151</v>
      </c>
      <c r="F17" s="97">
        <v>3279</v>
      </c>
      <c r="G17" s="105">
        <f aca="true" t="shared" si="1" ref="G17:G23">(F17/$F$14)*100</f>
        <v>29.31080718691338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3187</v>
      </c>
      <c r="G18" s="105">
        <f t="shared" si="1"/>
        <v>28.4884240636453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2269</v>
      </c>
      <c r="G19" s="105">
        <f t="shared" si="1"/>
        <v>20.282470724948602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1390</v>
      </c>
      <c r="G20" s="105">
        <f t="shared" si="1"/>
        <v>12.425136318941629</v>
      </c>
    </row>
    <row r="21" spans="1:7" ht="12.75">
      <c r="A21" s="36" t="s">
        <v>156</v>
      </c>
      <c r="B21" s="98">
        <v>1298</v>
      </c>
      <c r="C21" s="105">
        <f aca="true" t="shared" si="2" ref="C21:C28">(B21/$B$8)*100</f>
        <v>6.118600923918168</v>
      </c>
      <c r="E21" s="1" t="s">
        <v>157</v>
      </c>
      <c r="F21" s="97">
        <v>341</v>
      </c>
      <c r="G21" s="105">
        <f t="shared" si="1"/>
        <v>3.048180924287119</v>
      </c>
    </row>
    <row r="22" spans="1:7" ht="12.75">
      <c r="A22" s="36" t="s">
        <v>158</v>
      </c>
      <c r="B22" s="98">
        <v>2029</v>
      </c>
      <c r="C22" s="105">
        <f t="shared" si="2"/>
        <v>9.56443857829735</v>
      </c>
      <c r="E22" s="1" t="s">
        <v>159</v>
      </c>
      <c r="F22" s="97">
        <v>16</v>
      </c>
      <c r="G22" s="105">
        <f t="shared" si="1"/>
        <v>0.1430231518727094</v>
      </c>
    </row>
    <row r="23" spans="1:7" ht="12.75">
      <c r="A23" s="36" t="s">
        <v>160</v>
      </c>
      <c r="B23" s="98">
        <v>1246</v>
      </c>
      <c r="C23" s="105">
        <f t="shared" si="2"/>
        <v>5.873479777505421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2707</v>
      </c>
      <c r="C24" s="105">
        <f t="shared" si="2"/>
        <v>12.760441218063542</v>
      </c>
      <c r="E24" s="1" t="s">
        <v>163</v>
      </c>
      <c r="F24" s="97">
        <v>126400</v>
      </c>
      <c r="G24" s="112" t="s">
        <v>261</v>
      </c>
    </row>
    <row r="25" spans="1:7" ht="12.75">
      <c r="A25" s="36" t="s">
        <v>164</v>
      </c>
      <c r="B25" s="97">
        <v>5822</v>
      </c>
      <c r="C25" s="105">
        <f t="shared" si="2"/>
        <v>27.44414066182709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4229</v>
      </c>
      <c r="C26" s="105">
        <f t="shared" si="2"/>
        <v>19.934948618836618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2733</v>
      </c>
      <c r="C27" s="105">
        <f t="shared" si="2"/>
        <v>12.883001791269916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1150</v>
      </c>
      <c r="C28" s="105">
        <f t="shared" si="2"/>
        <v>5.420948430281889</v>
      </c>
      <c r="E28" s="32" t="s">
        <v>176</v>
      </c>
      <c r="F28" s="97">
        <v>6349</v>
      </c>
      <c r="G28" s="105">
        <f aca="true" t="shared" si="3" ref="G28:G35">(F28/$F$14)*100</f>
        <v>56.75337445248949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158</v>
      </c>
      <c r="G30" s="105">
        <f t="shared" si="3"/>
        <v>1.4123536247430053</v>
      </c>
    </row>
    <row r="31" spans="1:7" ht="12.75">
      <c r="A31" s="36" t="s">
        <v>180</v>
      </c>
      <c r="B31" s="97">
        <v>476</v>
      </c>
      <c r="C31" s="105">
        <f aca="true" t="shared" si="4" ref="C31:C39">(B31/$B$8)*100</f>
        <v>2.2438012633166777</v>
      </c>
      <c r="E31" s="32" t="s">
        <v>181</v>
      </c>
      <c r="F31" s="97">
        <v>497</v>
      </c>
      <c r="G31" s="105">
        <f t="shared" si="3"/>
        <v>4.442656655046036</v>
      </c>
    </row>
    <row r="32" spans="1:7" ht="12.75">
      <c r="A32" s="36" t="s">
        <v>182</v>
      </c>
      <c r="B32" s="97">
        <v>960</v>
      </c>
      <c r="C32" s="105">
        <f t="shared" si="4"/>
        <v>4.525313472235316</v>
      </c>
      <c r="E32" s="32" t="s">
        <v>183</v>
      </c>
      <c r="F32" s="97">
        <v>1263</v>
      </c>
      <c r="G32" s="105">
        <f t="shared" si="3"/>
        <v>11.289890050951998</v>
      </c>
    </row>
    <row r="33" spans="1:7" ht="12.75">
      <c r="A33" s="36" t="s">
        <v>184</v>
      </c>
      <c r="B33" s="97">
        <v>2277</v>
      </c>
      <c r="C33" s="105">
        <f t="shared" si="4"/>
        <v>10.73347789195814</v>
      </c>
      <c r="E33" s="32" t="s">
        <v>185</v>
      </c>
      <c r="F33" s="97">
        <v>2428</v>
      </c>
      <c r="G33" s="105">
        <f t="shared" si="3"/>
        <v>21.70376329668365</v>
      </c>
    </row>
    <row r="34" spans="1:7" ht="12.75">
      <c r="A34" s="36" t="s">
        <v>186</v>
      </c>
      <c r="B34" s="97">
        <v>4870</v>
      </c>
      <c r="C34" s="105">
        <f t="shared" si="4"/>
        <v>22.956538135193743</v>
      </c>
      <c r="E34" s="32" t="s">
        <v>187</v>
      </c>
      <c r="F34" s="97">
        <v>1400</v>
      </c>
      <c r="G34" s="105">
        <f t="shared" si="3"/>
        <v>12.514525788862072</v>
      </c>
    </row>
    <row r="35" spans="1:7" ht="12.75">
      <c r="A35" s="36" t="s">
        <v>188</v>
      </c>
      <c r="B35" s="97">
        <v>4063</v>
      </c>
      <c r="C35" s="105">
        <f t="shared" si="4"/>
        <v>19.152446497595925</v>
      </c>
      <c r="E35" s="32" t="s">
        <v>189</v>
      </c>
      <c r="F35" s="97">
        <v>603</v>
      </c>
      <c r="G35" s="105">
        <f t="shared" si="3"/>
        <v>5.390185036202736</v>
      </c>
    </row>
    <row r="36" spans="1:7" ht="12.75">
      <c r="A36" s="36" t="s">
        <v>190</v>
      </c>
      <c r="B36" s="97">
        <v>3015</v>
      </c>
      <c r="C36" s="105">
        <f t="shared" si="4"/>
        <v>14.21231262373904</v>
      </c>
      <c r="E36" s="32" t="s">
        <v>191</v>
      </c>
      <c r="F36" s="97">
        <v>1260</v>
      </c>
      <c r="G36" s="112" t="s">
        <v>261</v>
      </c>
    </row>
    <row r="37" spans="1:7" ht="12.75">
      <c r="A37" s="36" t="s">
        <v>192</v>
      </c>
      <c r="B37" s="97">
        <v>2278</v>
      </c>
      <c r="C37" s="105">
        <f t="shared" si="4"/>
        <v>10.738191760158387</v>
      </c>
      <c r="E37" s="32" t="s">
        <v>193</v>
      </c>
      <c r="F37" s="97">
        <v>4838</v>
      </c>
      <c r="G37" s="105">
        <f>(F37/$F$14)*100</f>
        <v>43.246625547510504</v>
      </c>
    </row>
    <row r="38" spans="1:7" ht="12.75">
      <c r="A38" s="36" t="s">
        <v>194</v>
      </c>
      <c r="B38" s="97">
        <v>1708</v>
      </c>
      <c r="C38" s="105">
        <f t="shared" si="4"/>
        <v>8.051286886018667</v>
      </c>
      <c r="E38" s="32" t="s">
        <v>191</v>
      </c>
      <c r="F38" s="97">
        <v>488</v>
      </c>
      <c r="G38" s="112" t="s">
        <v>261</v>
      </c>
    </row>
    <row r="39" spans="1:7" ht="12.75">
      <c r="A39" s="36" t="s">
        <v>195</v>
      </c>
      <c r="B39" s="97">
        <v>1567</v>
      </c>
      <c r="C39" s="105">
        <f t="shared" si="4"/>
        <v>7.386631469784105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19876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2956</v>
      </c>
      <c r="G43" s="105">
        <f aca="true" t="shared" si="5" ref="G43:G48">(F43/$F$14)*100</f>
        <v>26.42352730848306</v>
      </c>
    </row>
    <row r="44" spans="1:7" ht="12.75">
      <c r="A44" s="36" t="s">
        <v>209</v>
      </c>
      <c r="B44" s="98">
        <v>3731</v>
      </c>
      <c r="C44" s="105">
        <f aca="true" t="shared" si="6" ref="C44:C49">(B44/$B$42)*100</f>
        <v>18.771382571946067</v>
      </c>
      <c r="E44" s="32" t="s">
        <v>210</v>
      </c>
      <c r="F44" s="97">
        <v>1750</v>
      </c>
      <c r="G44" s="105">
        <f t="shared" si="5"/>
        <v>15.64315723607759</v>
      </c>
    </row>
    <row r="45" spans="1:7" ht="12.75">
      <c r="A45" s="36" t="s">
        <v>211</v>
      </c>
      <c r="B45" s="98">
        <v>6884</v>
      </c>
      <c r="C45" s="105">
        <f t="shared" si="6"/>
        <v>34.63473535922721</v>
      </c>
      <c r="E45" s="32" t="s">
        <v>212</v>
      </c>
      <c r="F45" s="97">
        <v>1726</v>
      </c>
      <c r="G45" s="105">
        <f t="shared" si="5"/>
        <v>15.428622508268525</v>
      </c>
    </row>
    <row r="46" spans="1:7" ht="12.75">
      <c r="A46" s="36" t="s">
        <v>213</v>
      </c>
      <c r="B46" s="98">
        <v>3491</v>
      </c>
      <c r="C46" s="105">
        <f t="shared" si="6"/>
        <v>17.563896156168244</v>
      </c>
      <c r="E46" s="32" t="s">
        <v>214</v>
      </c>
      <c r="F46" s="97">
        <v>1283</v>
      </c>
      <c r="G46" s="105">
        <f t="shared" si="5"/>
        <v>11.468668990792885</v>
      </c>
    </row>
    <row r="47" spans="1:7" ht="12.75">
      <c r="A47" s="36" t="s">
        <v>215</v>
      </c>
      <c r="B47" s="97">
        <v>3193</v>
      </c>
      <c r="C47" s="105">
        <f t="shared" si="6"/>
        <v>16.064600523244113</v>
      </c>
      <c r="E47" s="32" t="s">
        <v>216</v>
      </c>
      <c r="F47" s="97">
        <v>744</v>
      </c>
      <c r="G47" s="105">
        <f t="shared" si="5"/>
        <v>6.650576562080987</v>
      </c>
    </row>
    <row r="48" spans="1:7" ht="12.75">
      <c r="A48" s="36" t="s">
        <v>217</v>
      </c>
      <c r="B48" s="97">
        <v>1764</v>
      </c>
      <c r="C48" s="105">
        <f t="shared" si="6"/>
        <v>8.875025155966995</v>
      </c>
      <c r="E48" s="32" t="s">
        <v>218</v>
      </c>
      <c r="F48" s="97">
        <v>2638</v>
      </c>
      <c r="G48" s="105">
        <f t="shared" si="5"/>
        <v>23.58094216501296</v>
      </c>
    </row>
    <row r="49" spans="1:7" ht="12.75">
      <c r="A49" s="36" t="s">
        <v>219</v>
      </c>
      <c r="B49" s="97">
        <v>813</v>
      </c>
      <c r="C49" s="105">
        <f t="shared" si="6"/>
        <v>4.090360233447374</v>
      </c>
      <c r="E49" s="32" t="s">
        <v>220</v>
      </c>
      <c r="F49" s="97">
        <v>90</v>
      </c>
      <c r="G49" s="105">
        <f>(F49/$F$14)*100</f>
        <v>0.8045052292839904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7324</v>
      </c>
      <c r="G51" s="81">
        <f>(F51/F$51)*100</f>
        <v>100</v>
      </c>
    </row>
    <row r="52" spans="1:7" ht="12.75">
      <c r="A52" s="4" t="s">
        <v>223</v>
      </c>
      <c r="B52" s="97">
        <v>3282</v>
      </c>
      <c r="C52" s="105">
        <f>(B52/$B$42)*100</f>
        <v>16.512376735761723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9055</v>
      </c>
      <c r="C53" s="105">
        <f>(B53/$B$42)*100</f>
        <v>45.557456228617426</v>
      </c>
      <c r="E53" s="32" t="s">
        <v>226</v>
      </c>
      <c r="F53" s="97">
        <v>317</v>
      </c>
      <c r="G53" s="105">
        <f>(F53/F$51)*100</f>
        <v>4.328235936646641</v>
      </c>
    </row>
    <row r="54" spans="1:7" ht="12.75">
      <c r="A54" s="4" t="s">
        <v>227</v>
      </c>
      <c r="B54" s="97">
        <v>5820</v>
      </c>
      <c r="C54" s="105">
        <f>(B54/$B$42)*100</f>
        <v>29.281545582612196</v>
      </c>
      <c r="E54" s="32" t="s">
        <v>228</v>
      </c>
      <c r="F54" s="97">
        <v>242</v>
      </c>
      <c r="G54" s="105">
        <f aca="true" t="shared" si="7" ref="G54:G60">(F54/F$51)*100</f>
        <v>3.3042053522665213</v>
      </c>
    </row>
    <row r="55" spans="1:7" ht="12.75">
      <c r="A55" s="4" t="s">
        <v>229</v>
      </c>
      <c r="B55" s="97">
        <v>1719</v>
      </c>
      <c r="C55" s="105">
        <f>(B55/$B$42)*100</f>
        <v>8.648621453008653</v>
      </c>
      <c r="E55" s="32" t="s">
        <v>230</v>
      </c>
      <c r="F55" s="97">
        <v>350</v>
      </c>
      <c r="G55" s="105">
        <f t="shared" si="7"/>
        <v>4.778809393773894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1583</v>
      </c>
      <c r="G56" s="105">
        <f t="shared" si="7"/>
        <v>21.61387220098307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2223</v>
      </c>
      <c r="G57" s="105">
        <f t="shared" si="7"/>
        <v>30.35226652102676</v>
      </c>
    </row>
    <row r="58" spans="1:7" ht="12.75">
      <c r="A58" s="36" t="s">
        <v>234</v>
      </c>
      <c r="B58" s="97">
        <v>10218</v>
      </c>
      <c r="C58" s="105">
        <f aca="true" t="shared" si="8" ref="C58:C66">(B58/$B$42)*100</f>
        <v>51.408734151740795</v>
      </c>
      <c r="E58" s="32" t="s">
        <v>235</v>
      </c>
      <c r="F58" s="97">
        <v>1736</v>
      </c>
      <c r="G58" s="105">
        <f t="shared" si="7"/>
        <v>23.702894593118515</v>
      </c>
    </row>
    <row r="59" spans="1:7" ht="12.75">
      <c r="A59" s="36" t="s">
        <v>236</v>
      </c>
      <c r="B59" s="97">
        <v>279</v>
      </c>
      <c r="C59" s="105">
        <f t="shared" si="8"/>
        <v>1.4037029583417187</v>
      </c>
      <c r="E59" s="32" t="s">
        <v>237</v>
      </c>
      <c r="F59" s="98">
        <v>567</v>
      </c>
      <c r="G59" s="105">
        <f t="shared" si="7"/>
        <v>7.741671217913708</v>
      </c>
    </row>
    <row r="60" spans="1:7" ht="12.75">
      <c r="A60" s="36" t="s">
        <v>238</v>
      </c>
      <c r="B60" s="97">
        <v>5989</v>
      </c>
      <c r="C60" s="105">
        <f t="shared" si="8"/>
        <v>30.131817267055744</v>
      </c>
      <c r="E60" s="32" t="s">
        <v>239</v>
      </c>
      <c r="F60" s="97">
        <v>306</v>
      </c>
      <c r="G60" s="105">
        <f t="shared" si="7"/>
        <v>4.17804478427089</v>
      </c>
    </row>
    <row r="61" spans="1:7" ht="12.75">
      <c r="A61" s="36" t="s">
        <v>240</v>
      </c>
      <c r="B61" s="97">
        <v>3196</v>
      </c>
      <c r="C61" s="105">
        <f t="shared" si="8"/>
        <v>16.079694103441337</v>
      </c>
      <c r="E61" s="32" t="s">
        <v>163</v>
      </c>
      <c r="F61" s="97">
        <v>849</v>
      </c>
      <c r="G61" s="112" t="s">
        <v>261</v>
      </c>
    </row>
    <row r="62" spans="1:7" ht="12.75">
      <c r="A62" s="36" t="s">
        <v>241</v>
      </c>
      <c r="B62" s="97">
        <v>6</v>
      </c>
      <c r="C62" s="105">
        <f t="shared" si="8"/>
        <v>0.030187160394445564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30</v>
      </c>
      <c r="C63" s="105">
        <f t="shared" si="8"/>
        <v>0.15093580197222783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78</v>
      </c>
      <c r="C65" s="105">
        <f t="shared" si="8"/>
        <v>0.39243308512779235</v>
      </c>
      <c r="E65" s="32" t="s">
        <v>208</v>
      </c>
      <c r="F65" s="97">
        <v>798</v>
      </c>
      <c r="G65" s="105">
        <f aca="true" t="shared" si="9" ref="G65:G71">(F65/F$51)*100</f>
        <v>10.895685417804478</v>
      </c>
    </row>
    <row r="66" spans="1:7" ht="12.75">
      <c r="A66" s="36" t="s">
        <v>247</v>
      </c>
      <c r="B66" s="97">
        <v>80</v>
      </c>
      <c r="C66" s="105">
        <f t="shared" si="8"/>
        <v>0.4024954719259408</v>
      </c>
      <c r="E66" s="32" t="s">
        <v>210</v>
      </c>
      <c r="F66" s="97">
        <v>691</v>
      </c>
      <c r="G66" s="105">
        <f t="shared" si="9"/>
        <v>9.434735117422173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545</v>
      </c>
      <c r="G67" s="105">
        <f t="shared" si="9"/>
        <v>7.441288913162207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753</v>
      </c>
      <c r="G68" s="105">
        <f t="shared" si="9"/>
        <v>10.281267067176406</v>
      </c>
    </row>
    <row r="69" spans="1:7" ht="12.75">
      <c r="A69" s="36" t="s">
        <v>249</v>
      </c>
      <c r="B69" s="97">
        <v>200</v>
      </c>
      <c r="C69" s="105">
        <f>(B69/$B$42)*100</f>
        <v>1.0062386798148522</v>
      </c>
      <c r="E69" s="32" t="s">
        <v>216</v>
      </c>
      <c r="F69" s="97">
        <v>436</v>
      </c>
      <c r="G69" s="105">
        <f t="shared" si="9"/>
        <v>5.953031130529765</v>
      </c>
    </row>
    <row r="70" spans="1:7" ht="12.75">
      <c r="A70" s="36" t="s">
        <v>251</v>
      </c>
      <c r="B70" s="97">
        <v>238</v>
      </c>
      <c r="C70" s="105">
        <f>(B70/$B$42)*100</f>
        <v>1.197424028979674</v>
      </c>
      <c r="E70" s="32" t="s">
        <v>218</v>
      </c>
      <c r="F70" s="97">
        <v>3589</v>
      </c>
      <c r="G70" s="105">
        <f t="shared" si="9"/>
        <v>49.003276897870016</v>
      </c>
    </row>
    <row r="71" spans="1:7" ht="12.75">
      <c r="A71" s="54" t="s">
        <v>252</v>
      </c>
      <c r="B71" s="103">
        <v>356</v>
      </c>
      <c r="C71" s="115">
        <f>(B71/$B$42)*100</f>
        <v>1.7911048500704365</v>
      </c>
      <c r="D71" s="41"/>
      <c r="E71" s="44" t="s">
        <v>220</v>
      </c>
      <c r="F71" s="103">
        <v>512</v>
      </c>
      <c r="G71" s="115">
        <f t="shared" si="9"/>
        <v>6.990715456034953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2002-06-12T17:17:56Z</dcterms:modified>
  <cp:category/>
  <cp:version/>
  <cp:contentType/>
  <cp:contentStatus/>
</cp:coreProperties>
</file>