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<sst xmlns="http://schemas.openxmlformats.org/spreadsheetml/2006/main" count="676" uniqueCount="437">
  <si>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</si>
  <si>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</si>
  <si>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</si>
  <si>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</si>
  <si>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</si>
  <si>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</si>
  <si>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</si>
  <si>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</si>
  <si>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</si>
  <si>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</si>
  <si>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</si>
  <si>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</si>
  <si>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</si>
  <si>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</si>
  <si>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</si>
  <si>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</si>
  <si>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</si>
  <si>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</si>
  <si>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</si>
  <si>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</si>
  <si>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</si>
  <si>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</si>
  <si>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</si>
  <si>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</si>
  <si>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</si>
  <si>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</si>
  <si>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</si>
  <si>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</si>
  <si>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</si>
  <si>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</si>
  <si>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</si>
  <si>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</si>
  <si>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</si>
  <si>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</si>
  <si>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</si>
  <si>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</si>
  <si>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</si>
  <si>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</si>
  <si>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</si>
  <si>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</si>
  <si>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</si>
  <si>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</si>
  <si>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</si>
  <si>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</si>
  <si>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</si>
  <si>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</si>
  <si>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</si>
  <si>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</si>
  <si>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</si>
  <si>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</si>
  <si>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</si>
  <si>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</si>
  <si>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</si>
  <si>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</si>
  <si>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</si>
  <si>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</si>
  <si>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</si>
  <si>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</si>
  <si>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</si>
  <si>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</si>
  <si>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</si>
  <si>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</si>
  <si>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</si>
  <si>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</si>
  <si>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</si>
  <si>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</si>
  <si>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</si>
  <si>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</si>
  <si>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</si>
  <si>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</si>
  <si>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</si>
  <si>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</si>
  <si>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</si>
  <si>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</si>
  <si>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</si>
  <si>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</si>
  <si>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</si>
  <si>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</si>
  <si>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</si>
  <si>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</si>
  <si>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</si>
  <si>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</si>
  <si>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</si>
  <si>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</si>
  <si>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</si>
  <si>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</si>
  <si>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</si>
  <si>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</si>
  <si>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</si>
  <si>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</si>
  <si>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</si>
  <si>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</si>
  <si>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</si>
  <si>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</si>
  <si>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</si>
  <si>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</si>
  <si>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</si>
  <si>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</si>
  <si>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</si>
  <si>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</si>
  <si>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</si>
  <si>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</si>
  <si>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</si>
  <si>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</si>
  <si>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</si>
  <si>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</si>
  <si>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</si>
  <si>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</si>
  <si>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</si>
  <si>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</si>
  <si>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</si>
  <si>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</si>
  <si>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</si>
  <si>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</si>
  <si>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</si>
  <si>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</si>
  <si>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</si>
  <si>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</si>
  <si>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Leisure Village East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</si>
  <si>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</si>
  <si>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</si>
  <si>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</si>
  <si>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</si>
  <si>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</si>
  <si>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</si>
  <si>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</si>
  <si>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</si>
  <si>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</si>
  <si>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</si>
  <si>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</si>
  <si>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</si>
  <si>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</si>
  <si>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</si>
  <si>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</si>
  <si>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</si>
  <si>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</si>
  <si>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</si>
  <si>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</si>
  <si>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</si>
  <si>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</si>
  <si>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</si>
  <si>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</si>
  <si>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</si>
  <si>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</si>
  <si>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</si>
  <si>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</si>
  <si>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</si>
  <si>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</si>
  <si>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</si>
  <si>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</si>
  <si>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</si>
  <si>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</si>
  <si>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</si>
  <si>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</si>
  <si>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</si>
  <si>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</si>
  <si>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</si>
  <si>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</si>
  <si>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</si>
  <si>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</si>
  <si>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</si>
  <si>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</si>
  <si>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</si>
  <si>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</si>
  <si>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</si>
  <si>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</si>
  <si>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</si>
  <si>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</si>
  <si>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</si>
  <si>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</si>
  <si>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</si>
  <si>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</si>
  <si>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</si>
  <si>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</si>
  <si>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</si>
  <si>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</si>
  <si>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</si>
  <si>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</si>
  <si>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</si>
  <si>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</si>
  <si>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</si>
  <si>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</si>
  <si>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</si>
  <si>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</si>
  <si>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</si>
  <si>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</si>
  <si>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</si>
  <si>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</si>
  <si>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</si>
  <si>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</si>
  <si>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</si>
  <si>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</si>
  <si>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</si>
  <si>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</si>
  <si>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</si>
  <si>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</si>
  <si>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</si>
  <si>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</si>
  <si>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</si>
  <si>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</si>
  <si>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</si>
  <si>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</si>
  <si>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</si>
  <si>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</si>
  <si>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</si>
  <si>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</si>
  <si>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</si>
  <si>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</si>
  <si>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</si>
  <si>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</si>
  <si>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</si>
  <si>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</si>
  <si>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</si>
  <si>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</si>
  <si>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</si>
  <si>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</si>
  <si>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</si>
  <si>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</si>
  <si>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</si>
  <si>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</si>
  <si>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</si>
  <si>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</si>
  <si>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</si>
  <si>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</si>
  <si>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</si>
  <si>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Leisure Village East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</si>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</sst>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4597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4597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1840</v>
      </c>
      <c r="C9" s="151">
        <f>(B9/$B$7)*100</f>
        <v>40.02610398085708</v>
      </c>
      <c r="D9" s="152"/>
      <c r="E9" s="152" t="s">
        <v>124</v>
      </c>
      <c r="F9" s="150">
        <v>49</v>
      </c>
      <c r="G9" s="153">
        <f t="shared" si="0"/>
        <v>1.0659125516641288</v>
      </c>
    </row>
    <row r="10" spans="1:7" ht="12.75">
      <c r="A10" s="149" t="s">
        <v>125</v>
      </c>
      <c r="B10" s="150">
        <v>2757</v>
      </c>
      <c r="C10" s="151">
        <f>(B10/$B$7)*100</f>
        <v>59.97389601914291</v>
      </c>
      <c r="D10" s="152"/>
      <c r="E10" s="152" t="s">
        <v>126</v>
      </c>
      <c r="F10" s="150">
        <v>2</v>
      </c>
      <c r="G10" s="153">
        <f t="shared" si="0"/>
        <v>0.04350663476180117</v>
      </c>
    </row>
    <row r="11" spans="1:7" ht="12.75">
      <c r="A11" s="149"/>
      <c r="B11" s="150"/>
      <c r="C11" s="151"/>
      <c r="D11" s="152"/>
      <c r="E11" s="152" t="s">
        <v>127</v>
      </c>
      <c r="F11" s="150">
        <v>18</v>
      </c>
      <c r="G11" s="153">
        <f t="shared" si="0"/>
        <v>0.39155971285621055</v>
      </c>
    </row>
    <row r="12" spans="1:7" ht="12.75">
      <c r="A12" s="149" t="s">
        <v>128</v>
      </c>
      <c r="B12" s="150">
        <v>5</v>
      </c>
      <c r="C12" s="151">
        <f aca="true" t="shared" si="1" ref="C12:C24">B12*100/B$7</f>
        <v>0.10876658690450294</v>
      </c>
      <c r="D12" s="152"/>
      <c r="E12" s="152" t="s">
        <v>129</v>
      </c>
      <c r="F12" s="150">
        <v>10</v>
      </c>
      <c r="G12" s="153">
        <f t="shared" si="0"/>
        <v>0.2175331738090059</v>
      </c>
    </row>
    <row r="13" spans="1:7" ht="12.75">
      <c r="A13" s="149" t="s">
        <v>130</v>
      </c>
      <c r="B13" s="150">
        <v>5</v>
      </c>
      <c r="C13" s="151">
        <f t="shared" si="1"/>
        <v>0.10876658690450294</v>
      </c>
      <c r="D13" s="152"/>
      <c r="E13" s="152" t="s">
        <v>131</v>
      </c>
      <c r="F13" s="150">
        <v>19</v>
      </c>
      <c r="G13" s="153">
        <f t="shared" si="0"/>
        <v>0.41331303023711113</v>
      </c>
    </row>
    <row r="14" spans="1:7" ht="12.75">
      <c r="A14" s="149" t="s">
        <v>132</v>
      </c>
      <c r="B14" s="150">
        <v>1</v>
      </c>
      <c r="C14" s="151">
        <f t="shared" si="1"/>
        <v>0.021753317380900587</v>
      </c>
      <c r="D14" s="152"/>
      <c r="E14" s="152" t="s">
        <v>133</v>
      </c>
      <c r="F14" s="150">
        <v>4548</v>
      </c>
      <c r="G14" s="153">
        <f t="shared" si="0"/>
        <v>98.93408744833587</v>
      </c>
    </row>
    <row r="15" spans="1:7" ht="12.75">
      <c r="A15" s="149" t="s">
        <v>134</v>
      </c>
      <c r="B15" s="150">
        <v>6</v>
      </c>
      <c r="C15" s="151">
        <f t="shared" si="1"/>
        <v>0.13051990428540353</v>
      </c>
      <c r="D15" s="152"/>
      <c r="E15" s="152" t="s">
        <v>135</v>
      </c>
      <c r="F15" s="150">
        <v>4516</v>
      </c>
      <c r="G15" s="153">
        <f t="shared" si="0"/>
        <v>98.23798129214705</v>
      </c>
    </row>
    <row r="16" spans="1:7" ht="12.75">
      <c r="A16" s="149" t="s">
        <v>136</v>
      </c>
      <c r="B16" s="150">
        <v>22</v>
      </c>
      <c r="C16" s="151">
        <f t="shared" si="1"/>
        <v>0.47857298237981294</v>
      </c>
      <c r="D16" s="152"/>
      <c r="E16" s="152"/>
      <c r="F16" s="145"/>
      <c r="G16" s="146"/>
    </row>
    <row r="17" spans="1:7" ht="12.75">
      <c r="A17" s="149" t="s">
        <v>137</v>
      </c>
      <c r="B17" s="150">
        <v>50</v>
      </c>
      <c r="C17" s="151">
        <f t="shared" si="1"/>
        <v>1.0876658690450294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54</v>
      </c>
      <c r="C18" s="151">
        <f t="shared" si="1"/>
        <v>1.1746791385686317</v>
      </c>
      <c r="D18" s="152"/>
      <c r="E18" s="143" t="s">
        <v>140</v>
      </c>
      <c r="F18" s="141">
        <v>4597</v>
      </c>
      <c r="G18" s="148">
        <v>100</v>
      </c>
    </row>
    <row r="19" spans="1:7" ht="12.75">
      <c r="A19" s="149" t="s">
        <v>141</v>
      </c>
      <c r="B19" s="150">
        <v>110</v>
      </c>
      <c r="C19" s="151">
        <f t="shared" si="1"/>
        <v>2.3928649118990646</v>
      </c>
      <c r="D19" s="152"/>
      <c r="E19" s="152" t="s">
        <v>142</v>
      </c>
      <c r="F19" s="150">
        <v>4597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280</v>
      </c>
      <c r="C20" s="151">
        <f t="shared" si="1"/>
        <v>6.090928866652164</v>
      </c>
      <c r="D20" s="152"/>
      <c r="E20" s="152" t="s">
        <v>144</v>
      </c>
      <c r="F20" s="150">
        <v>2826</v>
      </c>
      <c r="G20" s="153">
        <f t="shared" si="2"/>
        <v>61.47487491842506</v>
      </c>
    </row>
    <row r="21" spans="1:7" ht="12.75">
      <c r="A21" s="149" t="s">
        <v>145</v>
      </c>
      <c r="B21" s="150">
        <v>625</v>
      </c>
      <c r="C21" s="151">
        <f t="shared" si="1"/>
        <v>13.595823363062866</v>
      </c>
      <c r="D21" s="152"/>
      <c r="E21" s="152" t="s">
        <v>146</v>
      </c>
      <c r="F21" s="150">
        <v>1457</v>
      </c>
      <c r="G21" s="153">
        <f t="shared" si="2"/>
        <v>31.694583423972155</v>
      </c>
    </row>
    <row r="22" spans="1:7" ht="12.75">
      <c r="A22" s="149" t="s">
        <v>147</v>
      </c>
      <c r="B22" s="150">
        <v>1943</v>
      </c>
      <c r="C22" s="151">
        <f t="shared" si="1"/>
        <v>42.26669567108984</v>
      </c>
      <c r="D22" s="152"/>
      <c r="E22" s="152" t="s">
        <v>148</v>
      </c>
      <c r="F22" s="150">
        <v>133</v>
      </c>
      <c r="G22" s="153">
        <f t="shared" si="2"/>
        <v>2.893191211659778</v>
      </c>
    </row>
    <row r="23" spans="1:7" ht="12.75">
      <c r="A23" s="149" t="s">
        <v>149</v>
      </c>
      <c r="B23" s="150">
        <v>1134</v>
      </c>
      <c r="C23" s="151">
        <f t="shared" si="1"/>
        <v>24.668261909941265</v>
      </c>
      <c r="D23" s="152"/>
      <c r="E23" s="152" t="s">
        <v>150</v>
      </c>
      <c r="F23" s="150">
        <v>8</v>
      </c>
      <c r="G23" s="153">
        <f t="shared" si="2"/>
        <v>0.1740265390472047</v>
      </c>
    </row>
    <row r="24" spans="1:7" ht="12.75">
      <c r="A24" s="149" t="s">
        <v>151</v>
      </c>
      <c r="B24" s="150">
        <v>362</v>
      </c>
      <c r="C24" s="151">
        <f t="shared" si="1"/>
        <v>7.874700891886013</v>
      </c>
      <c r="D24" s="152"/>
      <c r="E24" s="152" t="s">
        <v>152</v>
      </c>
      <c r="F24" s="150">
        <v>97</v>
      </c>
      <c r="G24" s="153">
        <f t="shared" si="2"/>
        <v>2.110071785947357</v>
      </c>
    </row>
    <row r="25" spans="1:7" ht="12.75">
      <c r="A25" s="149"/>
      <c r="B25" s="145"/>
      <c r="C25" s="154"/>
      <c r="D25" s="152"/>
      <c r="E25" s="152" t="s">
        <v>153</v>
      </c>
      <c r="F25" s="150">
        <v>4</v>
      </c>
      <c r="G25" s="153">
        <f t="shared" si="2"/>
        <v>0.08701326952360235</v>
      </c>
    </row>
    <row r="26" spans="1:7" ht="12.75">
      <c r="A26" s="149" t="s">
        <v>154</v>
      </c>
      <c r="B26" s="155">
        <v>70.6</v>
      </c>
      <c r="C26" s="156" t="s">
        <v>420</v>
      </c>
      <c r="D26" s="152"/>
      <c r="E26" s="157" t="s">
        <v>155</v>
      </c>
      <c r="F26" s="150">
        <v>84</v>
      </c>
      <c r="G26" s="153">
        <f t="shared" si="2"/>
        <v>1.8272786599956494</v>
      </c>
    </row>
    <row r="27" spans="1:7" ht="12.75">
      <c r="A27" s="149"/>
      <c r="B27" s="145"/>
      <c r="C27" s="154"/>
      <c r="D27" s="152"/>
      <c r="E27" s="158" t="s">
        <v>156</v>
      </c>
      <c r="F27" s="150">
        <v>52</v>
      </c>
      <c r="G27" s="153">
        <f t="shared" si="2"/>
        <v>1.1311725038068305</v>
      </c>
    </row>
    <row r="28" spans="1:7" ht="12.75">
      <c r="A28" s="149" t="s">
        <v>421</v>
      </c>
      <c r="B28" s="150">
        <v>4584</v>
      </c>
      <c r="C28" s="151">
        <f aca="true" t="shared" si="3" ref="C28:C35">B28*100/B$7</f>
        <v>99.71720687404829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1835</v>
      </c>
      <c r="C29" s="151">
        <f t="shared" si="3"/>
        <v>39.91733739395258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2749</v>
      </c>
      <c r="C30" s="151">
        <f t="shared" si="3"/>
        <v>59.799869480095715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4578</v>
      </c>
      <c r="C31" s="151">
        <f t="shared" si="3"/>
        <v>99.5866869697629</v>
      </c>
      <c r="D31" s="152"/>
      <c r="E31" s="152"/>
      <c r="F31" s="145"/>
      <c r="G31" s="146"/>
    </row>
    <row r="32" spans="1:7" ht="12.75">
      <c r="A32" s="149" t="s">
        <v>163</v>
      </c>
      <c r="B32" s="150">
        <v>3886</v>
      </c>
      <c r="C32" s="151">
        <f t="shared" si="3"/>
        <v>84.53339134217968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3439</v>
      </c>
      <c r="C33" s="151">
        <f t="shared" si="3"/>
        <v>74.80965847291712</v>
      </c>
      <c r="D33" s="152"/>
      <c r="E33" s="143" t="s">
        <v>166</v>
      </c>
      <c r="F33" s="141">
        <v>2826</v>
      </c>
      <c r="G33" s="148">
        <v>100</v>
      </c>
    </row>
    <row r="34" spans="1:7" ht="12.75">
      <c r="A34" s="149" t="s">
        <v>158</v>
      </c>
      <c r="B34" s="150">
        <v>1427</v>
      </c>
      <c r="C34" s="151">
        <f t="shared" si="3"/>
        <v>31.041983902545137</v>
      </c>
      <c r="D34" s="152"/>
      <c r="E34" s="152" t="s">
        <v>167</v>
      </c>
      <c r="F34" s="150">
        <v>1573</v>
      </c>
      <c r="G34" s="153">
        <f aca="true" t="shared" si="4" ref="G34:G42">F34*100/F$33</f>
        <v>55.661712668082096</v>
      </c>
    </row>
    <row r="35" spans="1:7" ht="12.75">
      <c r="A35" s="149" t="s">
        <v>160</v>
      </c>
      <c r="B35" s="150">
        <v>2012</v>
      </c>
      <c r="C35" s="151">
        <f t="shared" si="3"/>
        <v>43.76767457037198</v>
      </c>
      <c r="D35" s="152"/>
      <c r="E35" s="152" t="s">
        <v>168</v>
      </c>
      <c r="F35" s="150">
        <v>5</v>
      </c>
      <c r="G35" s="153">
        <f t="shared" si="4"/>
        <v>0.17692852087756547</v>
      </c>
    </row>
    <row r="36" spans="1:7" ht="12.75">
      <c r="A36" s="149"/>
      <c r="B36" s="145"/>
      <c r="C36" s="154"/>
      <c r="D36" s="152"/>
      <c r="E36" s="152" t="s">
        <v>169</v>
      </c>
      <c r="F36" s="150">
        <v>1457</v>
      </c>
      <c r="G36" s="153">
        <f t="shared" si="4"/>
        <v>51.55697098372258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5</v>
      </c>
      <c r="G37" s="153">
        <f t="shared" si="4"/>
        <v>0.17692852087756547</v>
      </c>
    </row>
    <row r="38" spans="1:7" ht="12.75">
      <c r="A38" s="161" t="s">
        <v>171</v>
      </c>
      <c r="B38" s="150">
        <v>4585</v>
      </c>
      <c r="C38" s="151">
        <f aca="true" t="shared" si="5" ref="C38:C56">B38*100/B$7</f>
        <v>99.73896019142919</v>
      </c>
      <c r="D38" s="152"/>
      <c r="E38" s="152" t="s">
        <v>172</v>
      </c>
      <c r="F38" s="150">
        <v>103</v>
      </c>
      <c r="G38" s="153">
        <f t="shared" si="4"/>
        <v>3.6447275300778483</v>
      </c>
    </row>
    <row r="39" spans="1:7" ht="12.75">
      <c r="A39" s="149" t="s">
        <v>173</v>
      </c>
      <c r="B39" s="150">
        <v>4561</v>
      </c>
      <c r="C39" s="151">
        <f t="shared" si="5"/>
        <v>99.21688057428757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15</v>
      </c>
      <c r="C40" s="151">
        <f t="shared" si="5"/>
        <v>0.3262997607135088</v>
      </c>
      <c r="D40" s="152"/>
      <c r="E40" s="152" t="s">
        <v>175</v>
      </c>
      <c r="F40" s="150">
        <v>1253</v>
      </c>
      <c r="G40" s="153">
        <f t="shared" si="4"/>
        <v>44.338287331917904</v>
      </c>
    </row>
    <row r="41" spans="1:7" ht="12.75">
      <c r="A41" s="149" t="s">
        <v>176</v>
      </c>
      <c r="B41" s="150">
        <v>0</v>
      </c>
      <c r="C41" s="151">
        <f t="shared" si="5"/>
        <v>0</v>
      </c>
      <c r="D41" s="152"/>
      <c r="E41" s="152" t="s">
        <v>177</v>
      </c>
      <c r="F41" s="150">
        <v>1174</v>
      </c>
      <c r="G41" s="153">
        <f t="shared" si="4"/>
        <v>41.54281670205237</v>
      </c>
    </row>
    <row r="42" spans="1:7" ht="12.75">
      <c r="A42" s="149" t="s">
        <v>178</v>
      </c>
      <c r="B42" s="150">
        <v>8</v>
      </c>
      <c r="C42" s="151">
        <f t="shared" si="5"/>
        <v>0.1740265390472047</v>
      </c>
      <c r="D42" s="152"/>
      <c r="E42" s="152" t="s">
        <v>179</v>
      </c>
      <c r="F42" s="150">
        <v>1002</v>
      </c>
      <c r="G42" s="153">
        <f t="shared" si="4"/>
        <v>35.45647558386412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2</v>
      </c>
      <c r="C44" s="151">
        <f t="shared" si="5"/>
        <v>0.04350663476180117</v>
      </c>
      <c r="D44" s="152"/>
      <c r="E44" s="152" t="s">
        <v>182</v>
      </c>
      <c r="F44" s="150">
        <v>9</v>
      </c>
      <c r="G44" s="162">
        <f>F44*100/F33</f>
        <v>0.3184713375796178</v>
      </c>
    </row>
    <row r="45" spans="1:7" ht="12.75">
      <c r="A45" s="149" t="s">
        <v>183</v>
      </c>
      <c r="B45" s="150">
        <v>3</v>
      </c>
      <c r="C45" s="151">
        <f t="shared" si="5"/>
        <v>0.06525995214270176</v>
      </c>
      <c r="D45" s="152"/>
      <c r="E45" s="152" t="s">
        <v>184</v>
      </c>
      <c r="F45" s="150">
        <v>2377</v>
      </c>
      <c r="G45" s="162">
        <f>F45*100/F33</f>
        <v>84.11181882519462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0.021753317380900587</v>
      </c>
      <c r="D47" s="152"/>
      <c r="E47" s="152" t="s">
        <v>187</v>
      </c>
      <c r="F47" s="163">
        <v>1.63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2.07</v>
      </c>
      <c r="G48" s="164" t="s">
        <v>420</v>
      </c>
    </row>
    <row r="49" spans="1:7" ht="14.25">
      <c r="A49" s="149" t="s">
        <v>190</v>
      </c>
      <c r="B49" s="150">
        <v>2</v>
      </c>
      <c r="C49" s="151">
        <f t="shared" si="5"/>
        <v>0.04350663476180117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3035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2826</v>
      </c>
      <c r="G52" s="153">
        <f>F52*100/F$51</f>
        <v>93.11367380560132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209</v>
      </c>
      <c r="G53" s="153">
        <f>F53*100/F$51</f>
        <v>6.886326194398682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102</v>
      </c>
      <c r="G54" s="153">
        <f>F54*100/F$51</f>
        <v>3.360790774299835</v>
      </c>
    </row>
    <row r="55" spans="1:7" ht="12.75">
      <c r="A55" s="149" t="s">
        <v>201</v>
      </c>
      <c r="B55" s="150">
        <v>1</v>
      </c>
      <c r="C55" s="151">
        <f t="shared" si="5"/>
        <v>0.021753317380900587</v>
      </c>
      <c r="D55" s="152"/>
      <c r="E55" s="152"/>
      <c r="F55" s="145"/>
      <c r="G55" s="146"/>
    </row>
    <row r="56" spans="1:7" ht="12.75">
      <c r="A56" s="149" t="s">
        <v>202</v>
      </c>
      <c r="B56" s="165">
        <v>12</v>
      </c>
      <c r="C56" s="166">
        <f t="shared" si="5"/>
        <v>0.26103980857080705</v>
      </c>
      <c r="D56" s="152"/>
      <c r="E56" s="152" t="s">
        <v>203</v>
      </c>
      <c r="F56" s="167">
        <v>1.3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4572</v>
      </c>
      <c r="C60" s="166">
        <f>B60*100/B7</f>
        <v>99.45616706547749</v>
      </c>
      <c r="D60" s="152"/>
      <c r="E60" s="143" t="s">
        <v>209</v>
      </c>
      <c r="F60" s="141">
        <v>2826</v>
      </c>
      <c r="G60" s="148">
        <v>100</v>
      </c>
    </row>
    <row r="61" spans="1:7" ht="12.75">
      <c r="A61" s="149" t="s">
        <v>210</v>
      </c>
      <c r="B61" s="165">
        <v>22</v>
      </c>
      <c r="C61" s="166">
        <f>B61*100/B7</f>
        <v>0.47857298237981294</v>
      </c>
      <c r="D61" s="152"/>
      <c r="E61" s="152" t="s">
        <v>211</v>
      </c>
      <c r="F61" s="170">
        <v>2675</v>
      </c>
      <c r="G61" s="153">
        <f>F61*100/F$60</f>
        <v>94.65675866949752</v>
      </c>
    </row>
    <row r="62" spans="1:7" ht="12.75">
      <c r="A62" s="149" t="s">
        <v>212</v>
      </c>
      <c r="B62" s="165">
        <v>2</v>
      </c>
      <c r="C62" s="166">
        <f>B62*100/B7</f>
        <v>0.04350663476180117</v>
      </c>
      <c r="D62" s="152"/>
      <c r="E62" s="152" t="s">
        <v>213</v>
      </c>
      <c r="F62" s="170">
        <v>151</v>
      </c>
      <c r="G62" s="153">
        <f>F62*100/F$60</f>
        <v>5.343241330502477</v>
      </c>
    </row>
    <row r="63" spans="1:7" ht="12.75">
      <c r="A63" s="149" t="s">
        <v>214</v>
      </c>
      <c r="B63" s="165">
        <v>9</v>
      </c>
      <c r="C63" s="166">
        <f>B63*100/B7</f>
        <v>0.19577985642810528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0.021753317380900587</v>
      </c>
      <c r="D64" s="152"/>
      <c r="E64" s="152" t="s">
        <v>216</v>
      </c>
      <c r="F64" s="163">
        <v>1.64</v>
      </c>
      <c r="G64" s="164" t="s">
        <v>420</v>
      </c>
    </row>
    <row r="65" spans="1:7" ht="13.5" thickBot="1">
      <c r="A65" s="171" t="s">
        <v>217</v>
      </c>
      <c r="B65" s="172">
        <v>4</v>
      </c>
      <c r="C65" s="173">
        <f>B65*100/B7</f>
        <v>0.08701326952360235</v>
      </c>
      <c r="D65" s="174"/>
      <c r="E65" s="174" t="s">
        <v>218</v>
      </c>
      <c r="F65" s="175">
        <v>1.36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4597</v>
      </c>
      <c r="G9" s="33">
        <f>(F9/$F$9)*100</f>
        <v>100</v>
      </c>
    </row>
    <row r="10" spans="1:7" ht="12.75">
      <c r="A10" s="29" t="s">
        <v>428</v>
      </c>
      <c r="B10" s="93">
        <v>81</v>
      </c>
      <c r="C10" s="33">
        <f aca="true" t="shared" si="0" ref="C10:C15">(B10/$B$10)*100</f>
        <v>100</v>
      </c>
      <c r="E10" s="34" t="s">
        <v>429</v>
      </c>
      <c r="F10" s="97">
        <v>4246</v>
      </c>
      <c r="G10" s="84">
        <f aca="true" t="shared" si="1" ref="G10:G16">(F10/$F$9)*100</f>
        <v>92.3645855993039</v>
      </c>
    </row>
    <row r="11" spans="1:8" ht="12.75">
      <c r="A11" s="36" t="s">
        <v>430</v>
      </c>
      <c r="B11" s="98">
        <v>9</v>
      </c>
      <c r="C11" s="35">
        <f t="shared" si="0"/>
        <v>11.11111111111111</v>
      </c>
      <c r="E11" s="34" t="s">
        <v>431</v>
      </c>
      <c r="F11" s="97">
        <v>4195</v>
      </c>
      <c r="G11" s="84">
        <f t="shared" si="1"/>
        <v>91.25516641287797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1844</v>
      </c>
      <c r="G12" s="84">
        <f t="shared" si="1"/>
        <v>40.11311725038068</v>
      </c>
      <c r="H12" s="15" t="s">
        <v>409</v>
      </c>
    </row>
    <row r="13" spans="1:7" ht="12.75">
      <c r="A13" s="36" t="s">
        <v>434</v>
      </c>
      <c r="B13" s="98">
        <v>9</v>
      </c>
      <c r="C13" s="35">
        <f t="shared" si="0"/>
        <v>11.11111111111111</v>
      </c>
      <c r="E13" s="34" t="s">
        <v>435</v>
      </c>
      <c r="F13" s="97">
        <v>2351</v>
      </c>
      <c r="G13" s="84">
        <f t="shared" si="1"/>
        <v>51.14204916249728</v>
      </c>
    </row>
    <row r="14" spans="1:7" ht="12.75">
      <c r="A14" s="36" t="s">
        <v>436</v>
      </c>
      <c r="B14" s="98">
        <v>29</v>
      </c>
      <c r="C14" s="35">
        <f t="shared" si="0"/>
        <v>35.80246913580247</v>
      </c>
      <c r="E14" s="34" t="s">
        <v>325</v>
      </c>
      <c r="F14" s="97">
        <v>51</v>
      </c>
      <c r="G14" s="84">
        <f t="shared" si="1"/>
        <v>1.10941918642593</v>
      </c>
    </row>
    <row r="15" spans="1:7" ht="12.75">
      <c r="A15" s="36" t="s">
        <v>46</v>
      </c>
      <c r="B15" s="97">
        <v>34</v>
      </c>
      <c r="C15" s="35">
        <f t="shared" si="0"/>
        <v>41.9753086419753</v>
      </c>
      <c r="E15" s="34" t="s">
        <v>0</v>
      </c>
      <c r="F15" s="97">
        <v>351</v>
      </c>
      <c r="G15" s="84">
        <f t="shared" si="1"/>
        <v>7.6354144006961056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285</v>
      </c>
      <c r="G17" s="84">
        <f>(F17/$F$9)*100</f>
        <v>6.199695453556667</v>
      </c>
    </row>
    <row r="18" spans="1:7" ht="12.75">
      <c r="A18" s="29" t="s">
        <v>4</v>
      </c>
      <c r="B18" s="93">
        <v>4566</v>
      </c>
      <c r="C18" s="33">
        <f>(B18/$B$18)*100</f>
        <v>100</v>
      </c>
      <c r="E18" s="34" t="s">
        <v>5</v>
      </c>
      <c r="F18" s="97">
        <v>66</v>
      </c>
      <c r="G18" s="84">
        <f>(F18/$F$9)*100</f>
        <v>1.435718947139439</v>
      </c>
    </row>
    <row r="19" spans="1:7" ht="12.75">
      <c r="A19" s="36" t="s">
        <v>6</v>
      </c>
      <c r="B19" s="97">
        <v>169</v>
      </c>
      <c r="C19" s="84">
        <f aca="true" t="shared" si="2" ref="C19:C25">(B19/$B$18)*100</f>
        <v>3.701270258431888</v>
      </c>
      <c r="E19" s="34"/>
      <c r="F19" s="97" t="s">
        <v>409</v>
      </c>
      <c r="G19" s="84"/>
    </row>
    <row r="20" spans="1:7" ht="12.75">
      <c r="A20" s="36" t="s">
        <v>7</v>
      </c>
      <c r="B20" s="97">
        <v>517</v>
      </c>
      <c r="C20" s="84">
        <f t="shared" si="2"/>
        <v>11.32282084975909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1855</v>
      </c>
      <c r="C21" s="84">
        <f t="shared" si="2"/>
        <v>40.626368812965396</v>
      </c>
      <c r="E21" s="38" t="s">
        <v>326</v>
      </c>
      <c r="F21" s="80">
        <v>351</v>
      </c>
      <c r="G21" s="33">
        <f>(F21/$F$21)*100</f>
        <v>100</v>
      </c>
    </row>
    <row r="22" spans="1:7" ht="12.75">
      <c r="A22" s="36" t="s">
        <v>24</v>
      </c>
      <c r="B22" s="97">
        <v>895</v>
      </c>
      <c r="C22" s="84">
        <f t="shared" si="2"/>
        <v>19.601401664476565</v>
      </c>
      <c r="E22" s="34" t="s">
        <v>25</v>
      </c>
      <c r="F22" s="97">
        <v>309</v>
      </c>
      <c r="G22" s="84">
        <f aca="true" t="shared" si="3" ref="G22:G27">(F22/$F$21)*100</f>
        <v>88.03418803418803</v>
      </c>
    </row>
    <row r="23" spans="1:7" ht="12.75">
      <c r="A23" s="36" t="s">
        <v>26</v>
      </c>
      <c r="B23" s="97">
        <v>153</v>
      </c>
      <c r="C23" s="84">
        <f t="shared" si="2"/>
        <v>3.350854139290407</v>
      </c>
      <c r="E23" s="34" t="s">
        <v>27</v>
      </c>
      <c r="F23" s="97">
        <v>42</v>
      </c>
      <c r="G23" s="84">
        <f t="shared" si="3"/>
        <v>11.965811965811966</v>
      </c>
    </row>
    <row r="24" spans="1:7" ht="12.75">
      <c r="A24" s="36" t="s">
        <v>28</v>
      </c>
      <c r="B24" s="97">
        <v>661</v>
      </c>
      <c r="C24" s="84">
        <f t="shared" si="2"/>
        <v>14.476565922032414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316</v>
      </c>
      <c r="C25" s="84">
        <f t="shared" si="2"/>
        <v>6.92071835304424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85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21.4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4588</v>
      </c>
      <c r="G30" s="33">
        <f>(F30/$F$30)*100</f>
        <v>100</v>
      </c>
      <c r="J30" s="39"/>
    </row>
    <row r="31" spans="1:10" ht="12.75">
      <c r="A31" s="95" t="s">
        <v>18</v>
      </c>
      <c r="B31" s="93">
        <v>4579</v>
      </c>
      <c r="C31" s="33">
        <f>(B31/$B$31)*100</f>
        <v>100</v>
      </c>
      <c r="E31" s="34" t="s">
        <v>39</v>
      </c>
      <c r="F31" s="97">
        <v>4123</v>
      </c>
      <c r="G31" s="101">
        <f>(F31/$F$30)*100</f>
        <v>89.86486486486487</v>
      </c>
      <c r="J31" s="39"/>
    </row>
    <row r="32" spans="1:10" ht="12.75">
      <c r="A32" s="36" t="s">
        <v>40</v>
      </c>
      <c r="B32" s="97">
        <v>258</v>
      </c>
      <c r="C32" s="10">
        <f>(B32/$B$31)*100</f>
        <v>5.634417995195458</v>
      </c>
      <c r="E32" s="34" t="s">
        <v>41</v>
      </c>
      <c r="F32" s="97">
        <v>465</v>
      </c>
      <c r="G32" s="101">
        <f aca="true" t="shared" si="4" ref="G32:G39">(F32/$F$30)*100</f>
        <v>10.135135135135135</v>
      </c>
      <c r="J32" s="39"/>
    </row>
    <row r="33" spans="1:10" ht="12.75">
      <c r="A33" s="36" t="s">
        <v>42</v>
      </c>
      <c r="B33" s="97">
        <v>3021</v>
      </c>
      <c r="C33" s="10">
        <f aca="true" t="shared" si="5" ref="C33:C38">(B33/$B$31)*100</f>
        <v>65.97510373443983</v>
      </c>
      <c r="E33" s="34" t="s">
        <v>43</v>
      </c>
      <c r="F33" s="97">
        <v>97</v>
      </c>
      <c r="G33" s="101">
        <f t="shared" si="4"/>
        <v>2.114210985178727</v>
      </c>
      <c r="J33" s="39"/>
    </row>
    <row r="34" spans="1:7" ht="12.75">
      <c r="A34" s="36" t="s">
        <v>44</v>
      </c>
      <c r="B34" s="97">
        <v>9</v>
      </c>
      <c r="C34" s="10">
        <f t="shared" si="5"/>
        <v>0.19654946494867875</v>
      </c>
      <c r="E34" s="34" t="s">
        <v>45</v>
      </c>
      <c r="F34" s="97">
        <v>33</v>
      </c>
      <c r="G34" s="101">
        <f t="shared" si="4"/>
        <v>0.7192676547515258</v>
      </c>
    </row>
    <row r="35" spans="1:7" ht="12.75">
      <c r="A35" s="36" t="s">
        <v>47</v>
      </c>
      <c r="B35" s="97">
        <v>965</v>
      </c>
      <c r="C35" s="10">
        <f t="shared" si="5"/>
        <v>21.074470408386112</v>
      </c>
      <c r="E35" s="34" t="s">
        <v>43</v>
      </c>
      <c r="F35" s="97">
        <v>8</v>
      </c>
      <c r="G35" s="101">
        <f t="shared" si="4"/>
        <v>0.17436791630340018</v>
      </c>
    </row>
    <row r="36" spans="1:7" ht="12.75">
      <c r="A36" s="36" t="s">
        <v>19</v>
      </c>
      <c r="B36" s="97">
        <v>831</v>
      </c>
      <c r="C36" s="10">
        <f t="shared" si="5"/>
        <v>18.148067263594672</v>
      </c>
      <c r="E36" s="34" t="s">
        <v>49</v>
      </c>
      <c r="F36" s="97">
        <v>399</v>
      </c>
      <c r="G36" s="101">
        <f t="shared" si="4"/>
        <v>8.696599825632084</v>
      </c>
    </row>
    <row r="37" spans="1:7" ht="12.75">
      <c r="A37" s="36" t="s">
        <v>48</v>
      </c>
      <c r="B37" s="97">
        <v>326</v>
      </c>
      <c r="C37" s="10">
        <f t="shared" si="5"/>
        <v>7.119458397029919</v>
      </c>
      <c r="E37" s="34" t="s">
        <v>43</v>
      </c>
      <c r="F37" s="97">
        <v>89</v>
      </c>
      <c r="G37" s="101">
        <f t="shared" si="4"/>
        <v>1.939843068875327</v>
      </c>
    </row>
    <row r="38" spans="1:7" ht="12.75">
      <c r="A38" s="36" t="s">
        <v>19</v>
      </c>
      <c r="B38" s="97">
        <v>228</v>
      </c>
      <c r="C38" s="10">
        <f t="shared" si="5"/>
        <v>4.979253112033195</v>
      </c>
      <c r="E38" s="34" t="s">
        <v>418</v>
      </c>
      <c r="F38" s="97">
        <v>33</v>
      </c>
      <c r="G38" s="101">
        <f t="shared" si="4"/>
        <v>0.7192676547515258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4597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5207</v>
      </c>
      <c r="G43" s="107">
        <f aca="true" t="shared" si="6" ref="G43:G71">(F43/$F$42)*100</f>
        <v>113.26952360234937</v>
      </c>
    </row>
    <row r="44" spans="1:7" ht="12.75">
      <c r="A44" s="36"/>
      <c r="B44" s="93" t="s">
        <v>409</v>
      </c>
      <c r="C44" s="10"/>
      <c r="E44" s="1" t="s">
        <v>51</v>
      </c>
      <c r="F44" s="97">
        <v>9</v>
      </c>
      <c r="G44" s="101">
        <f t="shared" si="6"/>
        <v>0.1957798564281053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42</v>
      </c>
      <c r="G45" s="101">
        <f t="shared" si="6"/>
        <v>0.9136393299978247</v>
      </c>
    </row>
    <row r="46" spans="1:7" ht="12.75">
      <c r="A46" s="29" t="s">
        <v>53</v>
      </c>
      <c r="B46" s="93">
        <v>4579</v>
      </c>
      <c r="C46" s="33">
        <f>(B46/$B$46)*100</f>
        <v>100</v>
      </c>
      <c r="E46" s="1" t="s">
        <v>54</v>
      </c>
      <c r="F46" s="97">
        <v>28</v>
      </c>
      <c r="G46" s="101">
        <f t="shared" si="6"/>
        <v>0.6090928866652164</v>
      </c>
    </row>
    <row r="47" spans="1:7" ht="12.75">
      <c r="A47" s="36" t="s">
        <v>55</v>
      </c>
      <c r="B47" s="97">
        <v>1220</v>
      </c>
      <c r="C47" s="10">
        <f>(B47/$B$46)*100</f>
        <v>26.64337191526534</v>
      </c>
      <c r="E47" s="1" t="s">
        <v>56</v>
      </c>
      <c r="F47" s="97">
        <v>44</v>
      </c>
      <c r="G47" s="101">
        <f t="shared" si="6"/>
        <v>0.9571459647596259</v>
      </c>
    </row>
    <row r="48" spans="1:7" ht="12.75">
      <c r="A48" s="36"/>
      <c r="B48" s="93" t="s">
        <v>409</v>
      </c>
      <c r="C48" s="10"/>
      <c r="E48" s="1" t="s">
        <v>57</v>
      </c>
      <c r="F48" s="97">
        <v>469</v>
      </c>
      <c r="G48" s="101">
        <f t="shared" si="6"/>
        <v>10.202305851642375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65</v>
      </c>
      <c r="G49" s="101">
        <f t="shared" si="6"/>
        <v>1.4139656297585381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33</v>
      </c>
      <c r="G50" s="101">
        <f t="shared" si="6"/>
        <v>0.7178594735697195</v>
      </c>
    </row>
    <row r="51" spans="1:7" ht="12.75">
      <c r="A51" s="5" t="s">
        <v>60</v>
      </c>
      <c r="B51" s="93">
        <v>22</v>
      </c>
      <c r="C51" s="33">
        <f>(B51/$B$51)*100</f>
        <v>100</v>
      </c>
      <c r="E51" s="1" t="s">
        <v>61</v>
      </c>
      <c r="F51" s="97">
        <v>674</v>
      </c>
      <c r="G51" s="101">
        <f t="shared" si="6"/>
        <v>14.661735914726995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47</v>
      </c>
      <c r="G52" s="101">
        <f t="shared" si="6"/>
        <v>1.0224059169023276</v>
      </c>
    </row>
    <row r="53" spans="1:7" ht="12.75">
      <c r="A53" s="4"/>
      <c r="B53" s="93" t="s">
        <v>409</v>
      </c>
      <c r="C53" s="10"/>
      <c r="E53" s="1" t="s">
        <v>64</v>
      </c>
      <c r="F53" s="97">
        <v>95</v>
      </c>
      <c r="G53" s="101">
        <f t="shared" si="6"/>
        <v>2.066565151185556</v>
      </c>
    </row>
    <row r="54" spans="1:7" ht="14.25">
      <c r="A54" s="5" t="s">
        <v>65</v>
      </c>
      <c r="B54" s="93">
        <v>1126</v>
      </c>
      <c r="C54" s="33">
        <f>(B54/$B$54)*100</f>
        <v>100</v>
      </c>
      <c r="E54" s="1" t="s">
        <v>360</v>
      </c>
      <c r="F54" s="97">
        <v>858</v>
      </c>
      <c r="G54" s="101">
        <f t="shared" si="6"/>
        <v>18.664346312812704</v>
      </c>
    </row>
    <row r="55" spans="1:7" ht="12.75">
      <c r="A55" s="4" t="s">
        <v>62</v>
      </c>
      <c r="B55" s="98">
        <v>231</v>
      </c>
      <c r="C55" s="10">
        <f>(B55/$B$54)*100</f>
        <v>20.515097690941385</v>
      </c>
      <c r="E55" s="1" t="s">
        <v>66</v>
      </c>
      <c r="F55" s="97">
        <v>1338</v>
      </c>
      <c r="G55" s="101">
        <f t="shared" si="6"/>
        <v>29.105938655644987</v>
      </c>
    </row>
    <row r="56" spans="1:7" ht="12.75">
      <c r="A56" s="4" t="s">
        <v>67</v>
      </c>
      <c r="B56" s="177">
        <v>31.2</v>
      </c>
      <c r="C56" s="37" t="s">
        <v>420</v>
      </c>
      <c r="E56" s="1" t="s">
        <v>68</v>
      </c>
      <c r="F56" s="97">
        <v>32</v>
      </c>
      <c r="G56" s="101">
        <f t="shared" si="6"/>
        <v>0.6961061561888188</v>
      </c>
    </row>
    <row r="57" spans="1:7" ht="12.75">
      <c r="A57" s="4" t="s">
        <v>69</v>
      </c>
      <c r="B57" s="98">
        <v>895</v>
      </c>
      <c r="C57" s="10">
        <f>(B57/$B$54)*100</f>
        <v>79.48490230905861</v>
      </c>
      <c r="E57" s="1" t="s">
        <v>70</v>
      </c>
      <c r="F57" s="97">
        <v>50</v>
      </c>
      <c r="G57" s="101">
        <f t="shared" si="6"/>
        <v>1.0876658690450294</v>
      </c>
    </row>
    <row r="58" spans="1:7" ht="12.75">
      <c r="A58" s="4" t="s">
        <v>67</v>
      </c>
      <c r="B58" s="177">
        <v>44.6</v>
      </c>
      <c r="C58" s="37" t="s">
        <v>420</v>
      </c>
      <c r="E58" s="1" t="s">
        <v>71</v>
      </c>
      <c r="F58" s="97">
        <v>309</v>
      </c>
      <c r="G58" s="101">
        <f t="shared" si="6"/>
        <v>6.721775070698281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3440</v>
      </c>
      <c r="C60" s="33">
        <f>(B60/$B$60)*100</f>
        <v>100</v>
      </c>
      <c r="E60" s="1" t="s">
        <v>74</v>
      </c>
      <c r="F60" s="97">
        <v>221</v>
      </c>
      <c r="G60" s="101">
        <f t="shared" si="6"/>
        <v>4.80748314117903</v>
      </c>
    </row>
    <row r="61" spans="1:7" ht="12.75">
      <c r="A61" s="4" t="s">
        <v>62</v>
      </c>
      <c r="B61" s="97">
        <v>1144</v>
      </c>
      <c r="C61" s="10">
        <f>(B61/$B$60)*100</f>
        <v>33.25581395348837</v>
      </c>
      <c r="E61" s="1" t="s">
        <v>75</v>
      </c>
      <c r="F61" s="97">
        <v>0</v>
      </c>
      <c r="G61" s="101">
        <f t="shared" si="6"/>
        <v>0</v>
      </c>
    </row>
    <row r="62" spans="1:7" ht="12.75">
      <c r="A62" s="4"/>
      <c r="B62" s="93" t="s">
        <v>409</v>
      </c>
      <c r="C62" s="10"/>
      <c r="E62" s="1" t="s">
        <v>76</v>
      </c>
      <c r="F62" s="97">
        <v>147</v>
      </c>
      <c r="G62" s="101">
        <f t="shared" si="6"/>
        <v>3.1977376549923866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25</v>
      </c>
      <c r="G63" s="101">
        <f t="shared" si="6"/>
        <v>0.5438329345225147</v>
      </c>
    </row>
    <row r="64" spans="1:7" ht="12.75">
      <c r="A64" s="29" t="s">
        <v>79</v>
      </c>
      <c r="B64" s="93">
        <v>4588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1543</v>
      </c>
      <c r="C65" s="10">
        <f>(B65/$B$64)*100</f>
        <v>33.63121185701831</v>
      </c>
      <c r="E65" s="1" t="s">
        <v>81</v>
      </c>
      <c r="F65" s="97">
        <v>50</v>
      </c>
      <c r="G65" s="101">
        <f t="shared" si="6"/>
        <v>1.0876658690450294</v>
      </c>
    </row>
    <row r="66" spans="1:7" ht="12.75">
      <c r="A66" s="4" t="s">
        <v>416</v>
      </c>
      <c r="B66" s="97">
        <v>3045</v>
      </c>
      <c r="C66" s="10">
        <f aca="true" t="shared" si="7" ref="C66:C71">(B66/$B$64)*100</f>
        <v>66.3687881429817</v>
      </c>
      <c r="E66" s="1" t="s">
        <v>82</v>
      </c>
      <c r="F66" s="97">
        <v>17</v>
      </c>
      <c r="G66" s="101">
        <f t="shared" si="6"/>
        <v>0.36980639547531</v>
      </c>
    </row>
    <row r="67" spans="1:7" ht="12.75">
      <c r="A67" s="4" t="s">
        <v>83</v>
      </c>
      <c r="B67" s="97">
        <v>437</v>
      </c>
      <c r="C67" s="10">
        <f t="shared" si="7"/>
        <v>9.524847428073233</v>
      </c>
      <c r="E67" s="1" t="s">
        <v>84</v>
      </c>
      <c r="F67" s="97">
        <v>42</v>
      </c>
      <c r="G67" s="101">
        <f t="shared" si="6"/>
        <v>0.9136393299978247</v>
      </c>
    </row>
    <row r="68" spans="1:7" ht="12.75">
      <c r="A68" s="4" t="s">
        <v>85</v>
      </c>
      <c r="B68" s="97">
        <v>2608</v>
      </c>
      <c r="C68" s="10">
        <f t="shared" si="7"/>
        <v>56.843940714908456</v>
      </c>
      <c r="E68" s="1" t="s">
        <v>86</v>
      </c>
      <c r="F68" s="97">
        <v>116</v>
      </c>
      <c r="G68" s="101">
        <f t="shared" si="6"/>
        <v>2.523384816184468</v>
      </c>
    </row>
    <row r="69" spans="1:7" ht="12.75">
      <c r="A69" s="4" t="s">
        <v>87</v>
      </c>
      <c r="B69" s="97">
        <v>1755</v>
      </c>
      <c r="C69" s="10">
        <f t="shared" si="7"/>
        <v>38.251961639058415</v>
      </c>
      <c r="E69" s="1" t="s">
        <v>88</v>
      </c>
      <c r="F69" s="97">
        <v>0</v>
      </c>
      <c r="G69" s="101">
        <f t="shared" si="6"/>
        <v>0</v>
      </c>
    </row>
    <row r="70" spans="1:7" ht="12.75">
      <c r="A70" s="4" t="s">
        <v>89</v>
      </c>
      <c r="B70" s="97">
        <v>853</v>
      </c>
      <c r="C70" s="10">
        <f t="shared" si="7"/>
        <v>18.591979075850045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496</v>
      </c>
      <c r="G71" s="104">
        <f t="shared" si="6"/>
        <v>10.789645420926691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4579</v>
      </c>
      <c r="C9" s="81">
        <f>(B9/$B$9)*100</f>
        <v>100</v>
      </c>
      <c r="D9" s="65"/>
      <c r="E9" s="79" t="s">
        <v>103</v>
      </c>
      <c r="F9" s="80">
        <v>2821</v>
      </c>
      <c r="G9" s="81">
        <f>(F9/$F$9)*100</f>
        <v>100</v>
      </c>
    </row>
    <row r="10" spans="1:7" ht="12.75">
      <c r="A10" s="82" t="s">
        <v>104</v>
      </c>
      <c r="B10" s="97">
        <v>691</v>
      </c>
      <c r="C10" s="105">
        <f>(B10/$B$9)*100</f>
        <v>15.09063114217078</v>
      </c>
      <c r="D10" s="65"/>
      <c r="E10" s="78" t="s">
        <v>105</v>
      </c>
      <c r="F10" s="97">
        <v>95</v>
      </c>
      <c r="G10" s="105">
        <f aca="true" t="shared" si="0" ref="G10:G19">(F10/$F$9)*100</f>
        <v>3.3676001417936905</v>
      </c>
    </row>
    <row r="11" spans="1:7" ht="12.75">
      <c r="A11" s="82" t="s">
        <v>106</v>
      </c>
      <c r="B11" s="97">
        <v>691</v>
      </c>
      <c r="C11" s="105">
        <f aca="true" t="shared" si="1" ref="C11:C16">(B11/$B$9)*100</f>
        <v>15.09063114217078</v>
      </c>
      <c r="D11" s="65"/>
      <c r="E11" s="78" t="s">
        <v>107</v>
      </c>
      <c r="F11" s="97">
        <v>229</v>
      </c>
      <c r="G11" s="105">
        <f t="shared" si="0"/>
        <v>8.117688762850053</v>
      </c>
    </row>
    <row r="12" spans="1:7" ht="12.75">
      <c r="A12" s="82" t="s">
        <v>108</v>
      </c>
      <c r="B12" s="97">
        <v>670</v>
      </c>
      <c r="C12" s="105">
        <f>(B12/$B$9)*100</f>
        <v>14.632015723957196</v>
      </c>
      <c r="D12" s="65"/>
      <c r="E12" s="78" t="s">
        <v>109</v>
      </c>
      <c r="F12" s="97">
        <v>635</v>
      </c>
      <c r="G12" s="105">
        <f t="shared" si="0"/>
        <v>22.50974831619993</v>
      </c>
    </row>
    <row r="13" spans="1:7" ht="12.75">
      <c r="A13" s="82" t="s">
        <v>110</v>
      </c>
      <c r="B13" s="97">
        <v>21</v>
      </c>
      <c r="C13" s="105">
        <f>(B13/$B$9)*100</f>
        <v>0.4586154182135838</v>
      </c>
      <c r="D13" s="65"/>
      <c r="E13" s="78" t="s">
        <v>111</v>
      </c>
      <c r="F13" s="97">
        <v>485</v>
      </c>
      <c r="G13" s="105">
        <f t="shared" si="0"/>
        <v>17.192484934420417</v>
      </c>
    </row>
    <row r="14" spans="1:7" ht="12.75">
      <c r="A14" s="82" t="s">
        <v>112</v>
      </c>
      <c r="B14" s="178">
        <v>3</v>
      </c>
      <c r="C14" s="112" t="s">
        <v>420</v>
      </c>
      <c r="D14" s="65"/>
      <c r="E14" s="78" t="s">
        <v>113</v>
      </c>
      <c r="F14" s="97">
        <v>440</v>
      </c>
      <c r="G14" s="105">
        <f t="shared" si="0"/>
        <v>15.597305919886564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491</v>
      </c>
      <c r="G15" s="105">
        <f t="shared" si="0"/>
        <v>17.4051754696916</v>
      </c>
    </row>
    <row r="16" spans="1:7" ht="12.75">
      <c r="A16" s="82" t="s">
        <v>226</v>
      </c>
      <c r="B16" s="97">
        <v>3888</v>
      </c>
      <c r="C16" s="105">
        <f t="shared" si="1"/>
        <v>84.90936885782922</v>
      </c>
      <c r="D16" s="65"/>
      <c r="E16" s="78" t="s">
        <v>227</v>
      </c>
      <c r="F16" s="97">
        <v>245</v>
      </c>
      <c r="G16" s="105">
        <f t="shared" si="0"/>
        <v>8.6848635235732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119</v>
      </c>
      <c r="G17" s="105">
        <f t="shared" si="0"/>
        <v>4.218362282878412</v>
      </c>
    </row>
    <row r="18" spans="1:7" ht="12.75">
      <c r="A18" s="77" t="s">
        <v>229</v>
      </c>
      <c r="B18" s="80">
        <v>2735</v>
      </c>
      <c r="C18" s="81">
        <f>(B18/$B$18)*100</f>
        <v>100</v>
      </c>
      <c r="D18" s="65"/>
      <c r="E18" s="78" t="s">
        <v>329</v>
      </c>
      <c r="F18" s="97">
        <v>49</v>
      </c>
      <c r="G18" s="105">
        <f t="shared" si="0"/>
        <v>1.7369727047146404</v>
      </c>
    </row>
    <row r="19" spans="1:9" ht="12.75">
      <c r="A19" s="82" t="s">
        <v>104</v>
      </c>
      <c r="B19" s="97">
        <v>372</v>
      </c>
      <c r="C19" s="105">
        <f>(B19/$B$18)*100</f>
        <v>13.60146252285192</v>
      </c>
      <c r="D19" s="65"/>
      <c r="E19" s="78" t="s">
        <v>328</v>
      </c>
      <c r="F19" s="98">
        <v>33</v>
      </c>
      <c r="G19" s="105">
        <f t="shared" si="0"/>
        <v>1.1697979439914925</v>
      </c>
      <c r="I19" s="118"/>
    </row>
    <row r="20" spans="1:7" ht="12.75">
      <c r="A20" s="82" t="s">
        <v>106</v>
      </c>
      <c r="B20" s="97">
        <v>372</v>
      </c>
      <c r="C20" s="105">
        <f>(B20/$B$18)*100</f>
        <v>13.60146252285192</v>
      </c>
      <c r="D20" s="65"/>
      <c r="E20" s="78" t="s">
        <v>230</v>
      </c>
      <c r="F20" s="97">
        <v>34402</v>
      </c>
      <c r="G20" s="112" t="s">
        <v>420</v>
      </c>
    </row>
    <row r="21" spans="1:7" ht="12.75">
      <c r="A21" s="82" t="s">
        <v>108</v>
      </c>
      <c r="B21" s="97">
        <v>360</v>
      </c>
      <c r="C21" s="105">
        <f>(B21/$B$18)*100</f>
        <v>13.16270566727605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788</v>
      </c>
      <c r="G22" s="105">
        <f>(F22/$F$9)*100</f>
        <v>27.93335696561503</v>
      </c>
    </row>
    <row r="23" spans="1:7" ht="12.75">
      <c r="A23" s="77" t="s">
        <v>232</v>
      </c>
      <c r="B23" s="80">
        <v>9</v>
      </c>
      <c r="C23" s="81">
        <f>(B23/$B$23)*100</f>
        <v>100</v>
      </c>
      <c r="D23" s="65"/>
      <c r="E23" s="78" t="s">
        <v>233</v>
      </c>
      <c r="F23" s="97">
        <v>41448</v>
      </c>
      <c r="G23" s="112" t="s">
        <v>420</v>
      </c>
    </row>
    <row r="24" spans="1:7" ht="12.75">
      <c r="A24" s="82" t="s">
        <v>234</v>
      </c>
      <c r="B24" s="97">
        <v>0</v>
      </c>
      <c r="C24" s="105">
        <f>(B24/$B$23)*100</f>
        <v>0</v>
      </c>
      <c r="D24" s="65"/>
      <c r="E24" s="78" t="s">
        <v>235</v>
      </c>
      <c r="F24" s="97">
        <v>2427</v>
      </c>
      <c r="G24" s="105">
        <f>(F24/$F$9)*100</f>
        <v>86.03332151719249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14305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97</v>
      </c>
      <c r="G26" s="105">
        <f>(F26/$F$9)*100</f>
        <v>3.4384969868840836</v>
      </c>
    </row>
    <row r="27" spans="1:7" ht="12.75">
      <c r="A27" s="77" t="s">
        <v>244</v>
      </c>
      <c r="B27" s="80">
        <v>638</v>
      </c>
      <c r="C27" s="81">
        <f>(B27/$B$27)*100</f>
        <v>100</v>
      </c>
      <c r="D27" s="65"/>
      <c r="E27" s="78" t="s">
        <v>237</v>
      </c>
      <c r="F27" s="98">
        <v>6576</v>
      </c>
      <c r="G27" s="112" t="s">
        <v>420</v>
      </c>
    </row>
    <row r="28" spans="1:7" ht="12.75">
      <c r="A28" s="82" t="s">
        <v>245</v>
      </c>
      <c r="B28" s="97">
        <v>564</v>
      </c>
      <c r="C28" s="105">
        <f aca="true" t="shared" si="2" ref="C28:C33">(B28/$B$27)*100</f>
        <v>88.40125391849529</v>
      </c>
      <c r="D28" s="65"/>
      <c r="E28" s="78" t="s">
        <v>238</v>
      </c>
      <c r="F28" s="97">
        <v>25</v>
      </c>
      <c r="G28" s="105">
        <f>(F28/$F$9)*100</f>
        <v>0.8862105636299186</v>
      </c>
    </row>
    <row r="29" spans="1:7" ht="12.75">
      <c r="A29" s="82" t="s">
        <v>246</v>
      </c>
      <c r="B29" s="97">
        <v>33</v>
      </c>
      <c r="C29" s="105">
        <f t="shared" si="2"/>
        <v>5.172413793103448</v>
      </c>
      <c r="D29" s="65"/>
      <c r="E29" s="78" t="s">
        <v>239</v>
      </c>
      <c r="F29" s="97">
        <v>636</v>
      </c>
      <c r="G29" s="112" t="s">
        <v>420</v>
      </c>
    </row>
    <row r="30" spans="1:7" ht="12.75">
      <c r="A30" s="82" t="s">
        <v>247</v>
      </c>
      <c r="B30" s="97">
        <v>8</v>
      </c>
      <c r="C30" s="105">
        <f t="shared" si="2"/>
        <v>1.2539184952978055</v>
      </c>
      <c r="D30" s="65"/>
      <c r="E30" s="78" t="s">
        <v>240</v>
      </c>
      <c r="F30" s="97">
        <v>1607</v>
      </c>
      <c r="G30" s="105">
        <f>(F30/$F$9)*100</f>
        <v>56.965615030131154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19041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33</v>
      </c>
      <c r="C33" s="105">
        <f t="shared" si="2"/>
        <v>5.172413793103448</v>
      </c>
      <c r="D33" s="65"/>
      <c r="E33" s="79" t="s">
        <v>243</v>
      </c>
      <c r="F33" s="80">
        <v>1608</v>
      </c>
      <c r="G33" s="81">
        <f>(F33/$F$33)*100</f>
        <v>100</v>
      </c>
    </row>
    <row r="34" spans="1:7" ht="12.75">
      <c r="A34" s="82" t="s">
        <v>250</v>
      </c>
      <c r="B34" s="109">
        <v>34.5</v>
      </c>
      <c r="C34" s="112" t="s">
        <v>420</v>
      </c>
      <c r="D34" s="65"/>
      <c r="E34" s="78" t="s">
        <v>105</v>
      </c>
      <c r="F34" s="97">
        <v>8</v>
      </c>
      <c r="G34" s="105">
        <f aca="true" t="shared" si="3" ref="G34:G43">(F34/$F$33)*100</f>
        <v>0.4975124378109453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24</v>
      </c>
      <c r="G35" s="105">
        <f t="shared" si="3"/>
        <v>1.4925373134328357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210</v>
      </c>
      <c r="G36" s="105">
        <f t="shared" si="3"/>
        <v>13.059701492537313</v>
      </c>
    </row>
    <row r="37" spans="1:7" ht="12.75">
      <c r="A37" s="77" t="s">
        <v>253</v>
      </c>
      <c r="B37" s="80">
        <v>670</v>
      </c>
      <c r="C37" s="81">
        <f>(B37/$B$37)*100</f>
        <v>100</v>
      </c>
      <c r="D37" s="65"/>
      <c r="E37" s="78" t="s">
        <v>111</v>
      </c>
      <c r="F37" s="97">
        <v>246</v>
      </c>
      <c r="G37" s="105">
        <f t="shared" si="3"/>
        <v>15.298507462686567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306</v>
      </c>
      <c r="G38" s="105">
        <f t="shared" si="3"/>
        <v>19.029850746268657</v>
      </c>
    </row>
    <row r="39" spans="1:7" ht="12.75">
      <c r="A39" s="82" t="s">
        <v>256</v>
      </c>
      <c r="B39" s="98">
        <v>210</v>
      </c>
      <c r="C39" s="105">
        <f>(B39/$B$37)*100</f>
        <v>31.343283582089555</v>
      </c>
      <c r="D39" s="65"/>
      <c r="E39" s="78" t="s">
        <v>115</v>
      </c>
      <c r="F39" s="97">
        <v>421</v>
      </c>
      <c r="G39" s="105">
        <f t="shared" si="3"/>
        <v>26.181592039800993</v>
      </c>
    </row>
    <row r="40" spans="1:7" ht="12.75">
      <c r="A40" s="82" t="s">
        <v>257</v>
      </c>
      <c r="B40" s="98">
        <v>92</v>
      </c>
      <c r="C40" s="105">
        <f>(B40/$B$37)*100</f>
        <v>13.73134328358209</v>
      </c>
      <c r="D40" s="65"/>
      <c r="E40" s="78" t="s">
        <v>227</v>
      </c>
      <c r="F40" s="97">
        <v>219</v>
      </c>
      <c r="G40" s="105">
        <f t="shared" si="3"/>
        <v>13.619402985074627</v>
      </c>
    </row>
    <row r="41" spans="1:7" ht="12.75">
      <c r="A41" s="82" t="s">
        <v>259</v>
      </c>
      <c r="B41" s="98">
        <v>301</v>
      </c>
      <c r="C41" s="105">
        <f>(B41/$B$37)*100</f>
        <v>44.92537313432835</v>
      </c>
      <c r="D41" s="65"/>
      <c r="E41" s="78" t="s">
        <v>228</v>
      </c>
      <c r="F41" s="97">
        <v>101</v>
      </c>
      <c r="G41" s="105">
        <f t="shared" si="3"/>
        <v>6.281094527363185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49</v>
      </c>
      <c r="G42" s="105">
        <f t="shared" si="3"/>
        <v>3.0472636815920398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24</v>
      </c>
      <c r="G43" s="105">
        <f t="shared" si="3"/>
        <v>1.4925373134328357</v>
      </c>
    </row>
    <row r="44" spans="1:7" ht="12.75">
      <c r="A44" s="82" t="s">
        <v>13</v>
      </c>
      <c r="B44" s="98">
        <v>17</v>
      </c>
      <c r="C44" s="105">
        <f>(B44/$B$37)*100</f>
        <v>2.5373134328358207</v>
      </c>
      <c r="D44" s="65"/>
      <c r="E44" s="78" t="s">
        <v>252</v>
      </c>
      <c r="F44" s="97">
        <v>50510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50</v>
      </c>
      <c r="C46" s="105">
        <f>(B46/$B$37)*100</f>
        <v>7.462686567164178</v>
      </c>
      <c r="D46" s="65"/>
      <c r="E46" s="78" t="s">
        <v>255</v>
      </c>
      <c r="F46" s="97">
        <v>28879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50833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32574</v>
      </c>
      <c r="G49" s="114" t="s">
        <v>420</v>
      </c>
    </row>
    <row r="50" spans="1:7" ht="13.5" thickTop="1">
      <c r="A50" s="82" t="s">
        <v>275</v>
      </c>
      <c r="B50" s="98">
        <v>17</v>
      </c>
      <c r="C50" s="105">
        <f t="shared" si="4"/>
        <v>2.5373134328358207</v>
      </c>
      <c r="D50" s="65"/>
      <c r="E50" s="78"/>
      <c r="F50" s="86"/>
      <c r="G50" s="85"/>
    </row>
    <row r="51" spans="1:7" ht="12.75">
      <c r="A51" s="82" t="s">
        <v>276</v>
      </c>
      <c r="B51" s="98">
        <v>72</v>
      </c>
      <c r="C51" s="105">
        <f t="shared" si="4"/>
        <v>10.746268656716417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34</v>
      </c>
      <c r="C52" s="105">
        <f t="shared" si="4"/>
        <v>5.074626865671641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113</v>
      </c>
      <c r="C53" s="105">
        <f t="shared" si="4"/>
        <v>16.865671641791042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39</v>
      </c>
      <c r="C54" s="105">
        <f t="shared" si="4"/>
        <v>5.820895522388059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9</v>
      </c>
      <c r="C55" s="105">
        <f t="shared" si="4"/>
        <v>1.3432835820895521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38</v>
      </c>
      <c r="C57" s="105">
        <f>(B57/$B$37)*100</f>
        <v>5.6716417910447765</v>
      </c>
      <c r="D57" s="65"/>
      <c r="E57" s="79" t="s">
        <v>243</v>
      </c>
      <c r="F57" s="80">
        <v>8</v>
      </c>
      <c r="G57" s="81">
        <f>(F57/L57)*100</f>
        <v>0.4975124378109453</v>
      </c>
      <c r="H57" s="79" t="s">
        <v>243</v>
      </c>
      <c r="L57" s="15">
        <v>1608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9</v>
      </c>
    </row>
    <row r="59" spans="1:12" ht="12.75">
      <c r="A59" s="82" t="s">
        <v>271</v>
      </c>
      <c r="B59" s="98">
        <v>80</v>
      </c>
      <c r="C59" s="105">
        <f>(B59/$B$37)*100</f>
        <v>11.940298507462686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9</v>
      </c>
    </row>
    <row r="60" spans="1:7" ht="12.75">
      <c r="A60" s="82" t="s">
        <v>272</v>
      </c>
      <c r="B60" s="98">
        <v>160</v>
      </c>
      <c r="C60" s="105">
        <f>(B60/$B$37)*100</f>
        <v>23.88059701492537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38</v>
      </c>
      <c r="C62" s="105">
        <f>(B62/$B$37)*100</f>
        <v>5.6716417910447765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70</v>
      </c>
    </row>
    <row r="63" spans="1:12" ht="12.75">
      <c r="A63" s="61" t="s">
        <v>15</v>
      </c>
      <c r="B63" s="98">
        <v>9</v>
      </c>
      <c r="C63" s="105">
        <f>(B63/$B$37)*100</f>
        <v>1.3432835820895521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61</v>
      </c>
      <c r="C64" s="105">
        <f>(B64/$B$37)*100</f>
        <v>9.104477611940299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103</v>
      </c>
      <c r="G66" s="81">
        <f aca="true" t="shared" si="5" ref="G66:G71">(F66/L66)*100</f>
        <v>2.2405916902327605</v>
      </c>
      <c r="H66" s="79" t="s">
        <v>283</v>
      </c>
      <c r="L66" s="15">
        <v>4597</v>
      </c>
    </row>
    <row r="67" spans="1:12" ht="12.75">
      <c r="A67" s="82" t="s">
        <v>285</v>
      </c>
      <c r="B67" s="97">
        <v>541</v>
      </c>
      <c r="C67" s="105">
        <f>(B67/$B$37)*100</f>
        <v>80.74626865671641</v>
      </c>
      <c r="D67" s="65"/>
      <c r="E67" s="78" t="s">
        <v>421</v>
      </c>
      <c r="F67" s="97">
        <v>103</v>
      </c>
      <c r="G67" s="105">
        <f t="shared" si="5"/>
        <v>2.2493994321904345</v>
      </c>
      <c r="H67" s="78" t="s">
        <v>421</v>
      </c>
      <c r="L67" s="15">
        <v>4579</v>
      </c>
    </row>
    <row r="68" spans="1:12" ht="12.75">
      <c r="A68" s="82" t="s">
        <v>287</v>
      </c>
      <c r="B68" s="97">
        <v>96</v>
      </c>
      <c r="C68" s="105">
        <f>(B68/$B$37)*100</f>
        <v>14.328358208955224</v>
      </c>
      <c r="D68" s="65"/>
      <c r="E68" s="78" t="s">
        <v>286</v>
      </c>
      <c r="F68" s="97">
        <v>94</v>
      </c>
      <c r="G68" s="105">
        <f t="shared" si="5"/>
        <v>2.7325581395348837</v>
      </c>
      <c r="H68" s="78" t="s">
        <v>286</v>
      </c>
      <c r="L68" s="15">
        <v>3440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18</v>
      </c>
    </row>
    <row r="70" spans="1:12" ht="12.75">
      <c r="A70" s="82" t="s">
        <v>98</v>
      </c>
      <c r="B70" s="97">
        <v>33</v>
      </c>
      <c r="C70" s="105">
        <f>(B70/$B$37)*100</f>
        <v>4.925373134328359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9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87</v>
      </c>
      <c r="G71" s="119">
        <f t="shared" si="5"/>
        <v>6.932270916334661</v>
      </c>
      <c r="H71" s="92" t="s">
        <v>290</v>
      </c>
      <c r="L71" s="15">
        <v>1255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3035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2826</v>
      </c>
      <c r="G9" s="81">
        <f>(F9/$F$9)*100</f>
        <v>100</v>
      </c>
      <c r="I9" s="53"/>
    </row>
    <row r="10" spans="1:7" ht="12.75">
      <c r="A10" s="36" t="s">
        <v>296</v>
      </c>
      <c r="B10" s="97">
        <v>1066</v>
      </c>
      <c r="C10" s="105">
        <f aca="true" t="shared" si="0" ref="C10:C18">(B10/$B$8)*100</f>
        <v>35.12355848434926</v>
      </c>
      <c r="E10" s="32" t="s">
        <v>297</v>
      </c>
      <c r="F10" s="97">
        <v>2826</v>
      </c>
      <c r="G10" s="105">
        <f>(F10/$F$9)*100</f>
        <v>100</v>
      </c>
    </row>
    <row r="11" spans="1:7" ht="12.75">
      <c r="A11" s="36" t="s">
        <v>298</v>
      </c>
      <c r="B11" s="97">
        <v>1728</v>
      </c>
      <c r="C11" s="105">
        <f t="shared" si="0"/>
        <v>56.935749588138385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88</v>
      </c>
      <c r="C12" s="105">
        <f t="shared" si="0"/>
        <v>2.899505766062603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127</v>
      </c>
      <c r="C13" s="105">
        <f t="shared" si="0"/>
        <v>4.184514003294893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26</v>
      </c>
      <c r="C14" s="105">
        <f t="shared" si="0"/>
        <v>0.85667215815486</v>
      </c>
      <c r="E14" s="42" t="s">
        <v>304</v>
      </c>
      <c r="F14" s="80">
        <v>2415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232</v>
      </c>
      <c r="G16" s="105">
        <f>(F16/$F$14)*100</f>
        <v>9.606625258799172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670</v>
      </c>
      <c r="G17" s="105">
        <f aca="true" t="shared" si="1" ref="G17:G23">(F17/$F$14)*100</f>
        <v>27.74327122153209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352</v>
      </c>
      <c r="G18" s="105">
        <f t="shared" si="1"/>
        <v>14.575569358178054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702</v>
      </c>
      <c r="G19" s="105">
        <f t="shared" si="1"/>
        <v>29.068322981366464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425</v>
      </c>
      <c r="G20" s="105">
        <f t="shared" si="1"/>
        <v>17.598343685300208</v>
      </c>
    </row>
    <row r="21" spans="1:7" ht="12.75">
      <c r="A21" s="36" t="s">
        <v>315</v>
      </c>
      <c r="B21" s="98">
        <v>262</v>
      </c>
      <c r="C21" s="105">
        <f aca="true" t="shared" si="2" ref="C21:C28">(B21/$B$8)*100</f>
        <v>8.632619439868204</v>
      </c>
      <c r="E21" s="1" t="s">
        <v>316</v>
      </c>
      <c r="F21" s="97">
        <v>34</v>
      </c>
      <c r="G21" s="105">
        <f t="shared" si="1"/>
        <v>1.4078674948240166</v>
      </c>
    </row>
    <row r="22" spans="1:7" ht="12.75">
      <c r="A22" s="36" t="s">
        <v>317</v>
      </c>
      <c r="B22" s="98">
        <v>1040</v>
      </c>
      <c r="C22" s="105">
        <f t="shared" si="2"/>
        <v>34.2668863261944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185</v>
      </c>
      <c r="C23" s="105">
        <f t="shared" si="2"/>
        <v>6.095551894563426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153</v>
      </c>
      <c r="C24" s="105">
        <f t="shared" si="2"/>
        <v>5.041186161449753</v>
      </c>
      <c r="E24" s="1" t="s">
        <v>322</v>
      </c>
      <c r="F24" s="97">
        <v>145400</v>
      </c>
      <c r="G24" s="112" t="s">
        <v>420</v>
      </c>
    </row>
    <row r="25" spans="1:7" ht="12.75">
      <c r="A25" s="36" t="s">
        <v>323</v>
      </c>
      <c r="B25" s="97">
        <v>1067</v>
      </c>
      <c r="C25" s="105">
        <f t="shared" si="2"/>
        <v>35.15650741350906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229</v>
      </c>
      <c r="C26" s="105">
        <f t="shared" si="2"/>
        <v>7.545304777594729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24</v>
      </c>
      <c r="C27" s="105">
        <f t="shared" si="2"/>
        <v>0.7907742998352554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75</v>
      </c>
      <c r="C28" s="105">
        <f t="shared" si="2"/>
        <v>2.471169686985173</v>
      </c>
      <c r="E28" s="32" t="s">
        <v>335</v>
      </c>
      <c r="F28" s="97">
        <v>686</v>
      </c>
      <c r="G28" s="105">
        <f aca="true" t="shared" si="3" ref="G28:G35">(F28/$F$14)*100</f>
        <v>28.405797101449277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44</v>
      </c>
      <c r="G30" s="105">
        <f t="shared" si="3"/>
        <v>1.8219461697722568</v>
      </c>
    </row>
    <row r="31" spans="1:7" ht="12.75">
      <c r="A31" s="36" t="s">
        <v>339</v>
      </c>
      <c r="B31" s="97">
        <v>6</v>
      </c>
      <c r="C31" s="105">
        <f aca="true" t="shared" si="4" ref="C31:C39">(B31/$B$8)*100</f>
        <v>0.19769357495881384</v>
      </c>
      <c r="E31" s="32" t="s">
        <v>340</v>
      </c>
      <c r="F31" s="97">
        <v>63</v>
      </c>
      <c r="G31" s="105">
        <f t="shared" si="3"/>
        <v>2.608695652173913</v>
      </c>
    </row>
    <row r="32" spans="1:7" ht="12.75">
      <c r="A32" s="36" t="s">
        <v>341</v>
      </c>
      <c r="B32" s="97">
        <v>42</v>
      </c>
      <c r="C32" s="105">
        <f t="shared" si="4"/>
        <v>1.383855024711697</v>
      </c>
      <c r="E32" s="32" t="s">
        <v>342</v>
      </c>
      <c r="F32" s="97">
        <v>241</v>
      </c>
      <c r="G32" s="105">
        <f t="shared" si="3"/>
        <v>9.979296066252589</v>
      </c>
    </row>
    <row r="33" spans="1:7" ht="12.75">
      <c r="A33" s="36" t="s">
        <v>343</v>
      </c>
      <c r="B33" s="97">
        <v>160</v>
      </c>
      <c r="C33" s="105">
        <f t="shared" si="4"/>
        <v>5.2718286655683695</v>
      </c>
      <c r="E33" s="32" t="s">
        <v>344</v>
      </c>
      <c r="F33" s="97">
        <v>169</v>
      </c>
      <c r="G33" s="105">
        <f t="shared" si="3"/>
        <v>6.9979296066252585</v>
      </c>
    </row>
    <row r="34" spans="1:7" ht="12.75">
      <c r="A34" s="36" t="s">
        <v>345</v>
      </c>
      <c r="B34" s="97">
        <v>970</v>
      </c>
      <c r="C34" s="105">
        <f t="shared" si="4"/>
        <v>31.960461285008236</v>
      </c>
      <c r="E34" s="32" t="s">
        <v>346</v>
      </c>
      <c r="F34" s="97">
        <v>110</v>
      </c>
      <c r="G34" s="105">
        <f t="shared" si="3"/>
        <v>4.554865424430641</v>
      </c>
    </row>
    <row r="35" spans="1:7" ht="12.75">
      <c r="A35" s="36" t="s">
        <v>347</v>
      </c>
      <c r="B35" s="97">
        <v>777</v>
      </c>
      <c r="C35" s="105">
        <f t="shared" si="4"/>
        <v>25.60131795716639</v>
      </c>
      <c r="E35" s="32" t="s">
        <v>348</v>
      </c>
      <c r="F35" s="97">
        <v>59</v>
      </c>
      <c r="G35" s="105">
        <f t="shared" si="3"/>
        <v>2.443064182194617</v>
      </c>
    </row>
    <row r="36" spans="1:7" ht="12.75">
      <c r="A36" s="36" t="s">
        <v>349</v>
      </c>
      <c r="B36" s="97">
        <v>660</v>
      </c>
      <c r="C36" s="105">
        <f t="shared" si="4"/>
        <v>21.746293245469523</v>
      </c>
      <c r="E36" s="32" t="s">
        <v>350</v>
      </c>
      <c r="F36" s="97">
        <v>996</v>
      </c>
      <c r="G36" s="112" t="s">
        <v>420</v>
      </c>
    </row>
    <row r="37" spans="1:7" ht="12.75">
      <c r="A37" s="36" t="s">
        <v>351</v>
      </c>
      <c r="B37" s="97">
        <v>292</v>
      </c>
      <c r="C37" s="105">
        <f t="shared" si="4"/>
        <v>9.621087314662272</v>
      </c>
      <c r="E37" s="32" t="s">
        <v>352</v>
      </c>
      <c r="F37" s="97">
        <v>1729</v>
      </c>
      <c r="G37" s="105">
        <f>(F37/$F$14)*100</f>
        <v>71.59420289855073</v>
      </c>
    </row>
    <row r="38" spans="1:7" ht="12.75">
      <c r="A38" s="36" t="s">
        <v>353</v>
      </c>
      <c r="B38" s="97">
        <v>103</v>
      </c>
      <c r="C38" s="105">
        <f t="shared" si="4"/>
        <v>3.3937397034596377</v>
      </c>
      <c r="E38" s="32" t="s">
        <v>350</v>
      </c>
      <c r="F38" s="97">
        <v>514</v>
      </c>
      <c r="G38" s="112" t="s">
        <v>420</v>
      </c>
    </row>
    <row r="39" spans="1:7" ht="12.75">
      <c r="A39" s="36" t="s">
        <v>354</v>
      </c>
      <c r="B39" s="97">
        <v>25</v>
      </c>
      <c r="C39" s="105">
        <f t="shared" si="4"/>
        <v>0.8237232289950577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4.9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2826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749</v>
      </c>
      <c r="G43" s="105">
        <f aca="true" t="shared" si="5" ref="G43:G48">(F43/$F$14)*100</f>
        <v>31.01449275362319</v>
      </c>
    </row>
    <row r="44" spans="1:7" ht="12.75">
      <c r="A44" s="36" t="s">
        <v>368</v>
      </c>
      <c r="B44" s="98">
        <v>439</v>
      </c>
      <c r="C44" s="105">
        <f aca="true" t="shared" si="6" ref="C44:C49">(B44/$B$42)*100</f>
        <v>15.534324133050248</v>
      </c>
      <c r="E44" s="32" t="s">
        <v>369</v>
      </c>
      <c r="F44" s="97">
        <v>401</v>
      </c>
      <c r="G44" s="105">
        <f t="shared" si="5"/>
        <v>16.604554865424433</v>
      </c>
    </row>
    <row r="45" spans="1:7" ht="12.75">
      <c r="A45" s="36" t="s">
        <v>370</v>
      </c>
      <c r="B45" s="98">
        <v>1440</v>
      </c>
      <c r="C45" s="105">
        <f t="shared" si="6"/>
        <v>50.955414012738856</v>
      </c>
      <c r="E45" s="32" t="s">
        <v>371</v>
      </c>
      <c r="F45" s="97">
        <v>411</v>
      </c>
      <c r="G45" s="105">
        <f t="shared" si="5"/>
        <v>17.018633540372672</v>
      </c>
    </row>
    <row r="46" spans="1:7" ht="12.75">
      <c r="A46" s="36" t="s">
        <v>372</v>
      </c>
      <c r="B46" s="98">
        <v>504</v>
      </c>
      <c r="C46" s="105">
        <f t="shared" si="6"/>
        <v>17.8343949044586</v>
      </c>
      <c r="E46" s="32" t="s">
        <v>373</v>
      </c>
      <c r="F46" s="97">
        <v>235</v>
      </c>
      <c r="G46" s="105">
        <f t="shared" si="5"/>
        <v>9.730848861283643</v>
      </c>
    </row>
    <row r="47" spans="1:7" ht="12.75">
      <c r="A47" s="36" t="s">
        <v>374</v>
      </c>
      <c r="B47" s="97">
        <v>292</v>
      </c>
      <c r="C47" s="105">
        <f t="shared" si="6"/>
        <v>10.332625619249823</v>
      </c>
      <c r="E47" s="32" t="s">
        <v>375</v>
      </c>
      <c r="F47" s="97">
        <v>177</v>
      </c>
      <c r="G47" s="105">
        <f t="shared" si="5"/>
        <v>7.329192546583851</v>
      </c>
    </row>
    <row r="48" spans="1:7" ht="12.75">
      <c r="A48" s="36" t="s">
        <v>376</v>
      </c>
      <c r="B48" s="97">
        <v>132</v>
      </c>
      <c r="C48" s="105">
        <f t="shared" si="6"/>
        <v>4.670912951167728</v>
      </c>
      <c r="E48" s="32" t="s">
        <v>377</v>
      </c>
      <c r="F48" s="97">
        <v>433</v>
      </c>
      <c r="G48" s="105">
        <f t="shared" si="5"/>
        <v>17.9296066252588</v>
      </c>
    </row>
    <row r="49" spans="1:7" ht="12.75">
      <c r="A49" s="36" t="s">
        <v>378</v>
      </c>
      <c r="B49" s="97">
        <v>19</v>
      </c>
      <c r="C49" s="105">
        <f t="shared" si="6"/>
        <v>0.6723283793347488</v>
      </c>
      <c r="E49" s="32" t="s">
        <v>379</v>
      </c>
      <c r="F49" s="97">
        <v>9</v>
      </c>
      <c r="G49" s="105">
        <f>(F49/$F$14)*100</f>
        <v>0.37267080745341613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143</v>
      </c>
      <c r="G51" s="81">
        <f>(F51/F$51)*100</f>
        <v>100</v>
      </c>
    </row>
    <row r="52" spans="1:7" ht="12.75">
      <c r="A52" s="4" t="s">
        <v>382</v>
      </c>
      <c r="B52" s="97">
        <v>427</v>
      </c>
      <c r="C52" s="105">
        <f>(B52/$B$42)*100</f>
        <v>15.109695682944091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1576</v>
      </c>
      <c r="C53" s="105">
        <f>(B53/$B$42)*100</f>
        <v>55.767869780608635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805</v>
      </c>
      <c r="C54" s="105">
        <f>(B54/$B$42)*100</f>
        <v>28.485491861288036</v>
      </c>
      <c r="E54" s="32" t="s">
        <v>387</v>
      </c>
      <c r="F54" s="97">
        <v>6</v>
      </c>
      <c r="G54" s="105">
        <f aca="true" t="shared" si="7" ref="G54:G60">(F54/F$51)*100</f>
        <v>4.195804195804196</v>
      </c>
    </row>
    <row r="55" spans="1:7" ht="12.75">
      <c r="A55" s="4" t="s">
        <v>388</v>
      </c>
      <c r="B55" s="97">
        <v>18</v>
      </c>
      <c r="C55" s="105">
        <f>(B55/$B$42)*100</f>
        <v>0.6369426751592357</v>
      </c>
      <c r="E55" s="32" t="s">
        <v>389</v>
      </c>
      <c r="F55" s="97">
        <v>11</v>
      </c>
      <c r="G55" s="105">
        <f t="shared" si="7"/>
        <v>7.6923076923076925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37</v>
      </c>
      <c r="G56" s="105">
        <f t="shared" si="7"/>
        <v>25.874125874125873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42</v>
      </c>
      <c r="G57" s="105">
        <f t="shared" si="7"/>
        <v>29.37062937062937</v>
      </c>
    </row>
    <row r="58" spans="1:7" ht="12.75">
      <c r="A58" s="36" t="s">
        <v>393</v>
      </c>
      <c r="B58" s="97">
        <v>1515</v>
      </c>
      <c r="C58" s="105">
        <f aca="true" t="shared" si="8" ref="C58:C66">(B58/$B$42)*100</f>
        <v>53.609341825902334</v>
      </c>
      <c r="E58" s="32" t="s">
        <v>394</v>
      </c>
      <c r="F58" s="97">
        <v>5</v>
      </c>
      <c r="G58" s="105">
        <f t="shared" si="7"/>
        <v>3.4965034965034967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6</v>
      </c>
      <c r="G59" s="105">
        <f t="shared" si="7"/>
        <v>4.195804195804196</v>
      </c>
    </row>
    <row r="60" spans="1:7" ht="12.75">
      <c r="A60" s="36" t="s">
        <v>397</v>
      </c>
      <c r="B60" s="97">
        <v>1291</v>
      </c>
      <c r="C60" s="105">
        <f t="shared" si="8"/>
        <v>45.682944090587405</v>
      </c>
      <c r="E60" s="32" t="s">
        <v>398</v>
      </c>
      <c r="F60" s="97">
        <v>36</v>
      </c>
      <c r="G60" s="105">
        <f t="shared" si="7"/>
        <v>25.174825174825177</v>
      </c>
    </row>
    <row r="61" spans="1:7" ht="12.75">
      <c r="A61" s="36" t="s">
        <v>399</v>
      </c>
      <c r="B61" s="97">
        <v>20</v>
      </c>
      <c r="C61" s="105">
        <f t="shared" si="8"/>
        <v>0.7077140835102618</v>
      </c>
      <c r="E61" s="32" t="s">
        <v>322</v>
      </c>
      <c r="F61" s="97">
        <v>698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5</v>
      </c>
      <c r="G65" s="105">
        <f aca="true" t="shared" si="9" ref="G65:G71">(F65/F$51)*100</f>
        <v>3.4965034965034967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24</v>
      </c>
      <c r="G67" s="105">
        <f t="shared" si="9"/>
        <v>16.783216783216783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12</v>
      </c>
      <c r="G68" s="105">
        <f t="shared" si="9"/>
        <v>8.391608391608392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11</v>
      </c>
      <c r="G69" s="105">
        <f t="shared" si="9"/>
        <v>7.6923076923076925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49</v>
      </c>
      <c r="G70" s="105">
        <f t="shared" si="9"/>
        <v>34.26573426573427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42</v>
      </c>
      <c r="G71" s="115">
        <f t="shared" si="9"/>
        <v>29.37062937062937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2002-06-24T19:38:49Z</dcterms:modified>
  <cp:category/>
  <cp:version/>
  <cp:contentType/>
  <cp:contentStatus/>
</cp:coreProperties>
</file>