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<sst xmlns="http://schemas.openxmlformats.org/spreadsheetml/2006/main" count="696" uniqueCount="437">
  <si>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</si>
  <si>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</si>
  <si>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</si>
  <si>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</si>
  <si>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</si>
  <si>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</si>
  <si>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</si>
  <si>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</si>
  <si>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</si>
  <si>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</si>
  <si>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</si>
  <si>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</si>
  <si>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</si>
  <si>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</si>
  <si>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</si>
  <si>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</si>
  <si>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</si>
  <si>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</si>
  <si>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</si>
  <si>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</si>
  <si>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</si>
  <si>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</si>
  <si>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</si>
  <si>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</si>
  <si>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</si>
  <si>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</si>
  <si>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</si>
  <si>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</si>
  <si>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</si>
  <si>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</si>
  <si>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</si>
  <si>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</si>
  <si>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</si>
  <si>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</si>
  <si>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</si>
  <si>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</si>
  <si>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</si>
  <si>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</si>
  <si>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</si>
  <si>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</si>
  <si>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</si>
  <si>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</si>
  <si>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</si>
  <si>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</si>
  <si>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</si>
  <si>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</si>
  <si>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</si>
  <si>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</si>
  <si>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</si>
  <si>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</si>
  <si>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</si>
  <si>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</si>
  <si>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</si>
  <si>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</si>
  <si>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</si>
  <si>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</si>
  <si>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</si>
  <si>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</si>
  <si>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</si>
  <si>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</si>
  <si>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</si>
  <si>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</si>
  <si>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</si>
  <si>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</si>
  <si>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</si>
  <si>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</si>
  <si>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</si>
  <si>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</si>
  <si>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</si>
  <si>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</si>
  <si>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</si>
  <si>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</si>
  <si>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</si>
  <si>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</si>
  <si>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</si>
  <si>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</si>
  <si>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</si>
  <si>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</si>
  <si>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</si>
  <si>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</si>
  <si>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</si>
  <si>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</si>
  <si>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</si>
  <si>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</si>
  <si>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</si>
  <si>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</si>
  <si>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</si>
  <si>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</si>
  <si>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</si>
  <si>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</si>
  <si>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</si>
  <si>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</si>
  <si>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</si>
  <si>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</si>
  <si>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</si>
  <si>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</si>
  <si>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</si>
  <si>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</si>
  <si>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</si>
  <si>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</si>
  <si>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</si>
  <si>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</si>
  <si>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</si>
  <si>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</si>
  <si>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</si>
  <si>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</si>
  <si>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</si>
  <si>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</si>
  <si>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</si>
  <si>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</si>
  <si>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</si>
  <si>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</si>
  <si>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</si>
  <si>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</si>
  <si>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</si>
  <si>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</si>
  <si>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</si>
  <si>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</si>
  <si>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</si>
  <si>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</si>
  <si>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</si>
  <si>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</si>
  <si>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</si>
  <si>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</si>
  <si>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</si>
  <si>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</si>
  <si>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</si>
  <si>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</si>
  <si>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</si>
  <si>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</si>
  <si>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</si>
  <si>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</si>
  <si>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</si>
  <si>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</si>
  <si>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</si>
  <si>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</si>
  <si>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</si>
  <si>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</si>
  <si>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</si>
  <si>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</si>
  <si>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</si>
  <si>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</si>
  <si>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</si>
  <si>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</si>
  <si>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</si>
  <si>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</si>
  <si>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</si>
  <si>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</si>
  <si>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</si>
  <si>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</si>
  <si>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</si>
  <si>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</si>
  <si>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</si>
  <si>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</si>
  <si>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</si>
  <si>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</si>
  <si>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</si>
  <si>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</si>
  <si>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</si>
  <si>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</si>
  <si>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</si>
  <si>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</si>
  <si>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</si>
  <si>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</si>
  <si>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</si>
  <si>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</si>
  <si>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</si>
  <si>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</si>
  <si>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</si>
  <si>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</si>
  <si>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</si>
  <si>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</si>
  <si>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</si>
  <si>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</si>
  <si>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</si>
  <si>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</si>
  <si>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</si>
  <si>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</si>
  <si>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</si>
  <si>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</si>
  <si>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</si>
  <si>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</si>
  <si>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</si>
  <si>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</si>
  <si>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</si>
  <si>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</si>
  <si>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</si>
  <si>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</si>
  <si>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</si>
  <si>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</si>
  <si>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</si>
  <si>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</si>
  <si>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</si>
  <si>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</si>
  <si>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</si>
  <si>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</si>
  <si>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</si>
  <si>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</si>
  <si>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</si>
  <si>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</si>
  <si>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</si>
  <si>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</si>
  <si>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</si>
  <si>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</si>
  <si>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</si>
  <si>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</si>
  <si>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</si>
  <si>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</si>
  <si>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</si>
  <si>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</si>
  <si>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</si>
  <si>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</si>
  <si>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</si>
  <si>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</si>
  <si>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</si>
  <si>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</si>
  <si>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</si>
  <si>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</si>
  <si>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</si>
  <si>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</si>
  <si>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</si>
  <si>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</si>
  <si>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</si>
  <si>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</si>
  <si>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</si>
  <si>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</si>
  <si>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</si>
  <si>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</si>
  <si>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</si>
  <si>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</si>
  <si>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</si>
  <si>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</si>
  <si>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</si>
  <si>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</si>
  <si>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</si>
  <si>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</si>
  <si>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</si>
  <si>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</si>
  <si>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</si>
  <si>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</si>
  <si>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</si>
  <si>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</si>
  <si>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</si>
  <si>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</si>
  <si>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</si>
  <si>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</si>
  <si>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</si>
  <si>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</si>
  <si>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</si>
  <si>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</si>
  <si>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</si>
  <si>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</si>
  <si>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</si>
  <si>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</si>
  <si>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</si>
  <si>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</si>
  <si>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</si>
  <si>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</si>
  <si>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</si>
  <si>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</si>
  <si>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</si>
  <si>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</si>
  <si>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</si>
  <si>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</si>
  <si>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</si>
  <si>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</si>
  <si>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</si>
  <si>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</si>
  <si>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</si>
  <si>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</si>
  <si>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</si>
  <si>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</si>
  <si>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</si>
  <si>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</si>
  <si>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</si>
  <si>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</si>
  <si>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</si>
  <si>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</si>
  <si>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</si>
  <si>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</si>
  <si>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</si>
  <si>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</si>
  <si>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</si>
  <si>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</si>
  <si>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</si>
  <si>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</si>
  <si>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</si>
  <si>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</si>
  <si>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</si>
  <si>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</si>
  <si>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</si>
  <si>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</si>
  <si>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</si>
  <si>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</si>
  <si>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</si>
  <si>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</si>
  <si>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</si>
  <si>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</si>
  <si>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</si>
  <si>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</si>
  <si>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</si>
  <si>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</si>
  <si>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</si>
  <si>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</si>
  <si>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</si>
  <si>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</si>
  <si>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</si>
  <si>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</si>
  <si>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</si>
  <si>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</si>
  <si>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</si>
  <si>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</si>
  <si>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</si>
  <si>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</si>
  <si>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</si>
  <si>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</si>
  <si>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</si>
  <si>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</si>
  <si>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</si>
  <si>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</si>
  <si>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</si>
  <si>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</si>
  <si>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</si>
  <si>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</si>
  <si>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</si>
  <si>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</si>
  <si>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</si>
  <si>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</si>
  <si>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</si>
  <si>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</si>
  <si>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</si>
  <si>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</si>
  <si>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</si>
  <si>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</si>
  <si>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</si>
  <si>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</si>
  <si>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</si>
  <si>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</si>
  <si>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</si>
  <si>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</si>
  <si>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</si>
  <si>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</si>
  <si>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</si>
  <si>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</si>
  <si>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</si>
  <si>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</si>
  <si>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</si>
  <si>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</si>
  <si>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</si>
  <si>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</si>
  <si>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</si>
  <si>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</si>
  <si>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</si>
  <si>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</si>
  <si>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</si>
  <si>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</si>
  <si>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</si>
  <si>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</si>
  <si>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</si>
  <si>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</si>
  <si>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</si>
  <si>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</si>
  <si>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</si>
  <si>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</si>
  <si>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</si>
  <si>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</si>
  <si>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</si>
  <si>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</si>
  <si>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</si>
  <si>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</si>
  <si>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</si>
  <si>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</si>
  <si>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</si>
  <si>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</si>
  <si>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</si>
  <si>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</si>
  <si>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</si>
  <si>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</si>
  <si>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</si>
  <si>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</si>
  <si>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</si>
  <si>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</si>
  <si>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</si>
  <si>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</si>
  <si>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</si>
  <si>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</si>
  <si>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</si>
  <si>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</si>
  <si>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</si>
  <si>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</si>
  <si>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</si>
  <si>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</si>
  <si>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</si>
  <si>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</si>
  <si>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</si>
  <si>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</si>
  <si>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Little Egg Harbor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</si>
  <si>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Little Egg Harbor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</si>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</sst>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15945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15945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7655</v>
      </c>
      <c r="C9" s="151">
        <f>(B9/$B$7)*100</f>
        <v>48.008780181875196</v>
      </c>
      <c r="D9" s="152"/>
      <c r="E9" s="152" t="s">
        <v>403</v>
      </c>
      <c r="F9" s="150">
        <v>520</v>
      </c>
      <c r="G9" s="153">
        <f t="shared" si="0"/>
        <v>3.2612104107870805</v>
      </c>
    </row>
    <row r="10" spans="1:7" ht="12.75">
      <c r="A10" s="149" t="s">
        <v>404</v>
      </c>
      <c r="B10" s="150">
        <v>8290</v>
      </c>
      <c r="C10" s="151">
        <f>(B10/$B$7)*100</f>
        <v>51.991219818124804</v>
      </c>
      <c r="D10" s="152"/>
      <c r="E10" s="152" t="s">
        <v>405</v>
      </c>
      <c r="F10" s="150">
        <v>79</v>
      </c>
      <c r="G10" s="153">
        <f t="shared" si="0"/>
        <v>0.4954531201003449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253</v>
      </c>
      <c r="G11" s="153">
        <f t="shared" si="0"/>
        <v>1.5867042960175604</v>
      </c>
    </row>
    <row r="12" spans="1:7" ht="12.75">
      <c r="A12" s="149" t="s">
        <v>407</v>
      </c>
      <c r="B12" s="150">
        <v>931</v>
      </c>
      <c r="C12" s="151">
        <f aca="true" t="shared" si="1" ref="C12:C24">B12*100/B$7</f>
        <v>5.838820947005331</v>
      </c>
      <c r="D12" s="152"/>
      <c r="E12" s="152" t="s">
        <v>408</v>
      </c>
      <c r="F12" s="150">
        <v>19</v>
      </c>
      <c r="G12" s="153">
        <f t="shared" si="0"/>
        <v>0.1191596111633741</v>
      </c>
    </row>
    <row r="13" spans="1:7" ht="12.75">
      <c r="A13" s="149" t="s">
        <v>409</v>
      </c>
      <c r="B13" s="150">
        <v>1112</v>
      </c>
      <c r="C13" s="151">
        <f t="shared" si="1"/>
        <v>6.9739730322985265</v>
      </c>
      <c r="D13" s="152"/>
      <c r="E13" s="152" t="s">
        <v>410</v>
      </c>
      <c r="F13" s="150">
        <v>169</v>
      </c>
      <c r="G13" s="153">
        <f t="shared" si="0"/>
        <v>1.059893383505801</v>
      </c>
    </row>
    <row r="14" spans="1:7" ht="12.75">
      <c r="A14" s="149" t="s">
        <v>411</v>
      </c>
      <c r="B14" s="150">
        <v>1201</v>
      </c>
      <c r="C14" s="151">
        <f t="shared" si="1"/>
        <v>7.5321417372217</v>
      </c>
      <c r="D14" s="152"/>
      <c r="E14" s="152" t="s">
        <v>412</v>
      </c>
      <c r="F14" s="150">
        <v>15425</v>
      </c>
      <c r="G14" s="153">
        <f t="shared" si="0"/>
        <v>96.73878958921291</v>
      </c>
    </row>
    <row r="15" spans="1:7" ht="12.75">
      <c r="A15" s="149" t="s">
        <v>413</v>
      </c>
      <c r="B15" s="150">
        <v>924</v>
      </c>
      <c r="C15" s="151">
        <f t="shared" si="1"/>
        <v>5.794920037629351</v>
      </c>
      <c r="D15" s="152"/>
      <c r="E15" s="152" t="s">
        <v>414</v>
      </c>
      <c r="F15" s="150">
        <v>15030</v>
      </c>
      <c r="G15" s="153">
        <f t="shared" si="0"/>
        <v>94.26152398871119</v>
      </c>
    </row>
    <row r="16" spans="1:7" ht="12.75">
      <c r="A16" s="149" t="s">
        <v>415</v>
      </c>
      <c r="B16" s="150">
        <v>756</v>
      </c>
      <c r="C16" s="151">
        <f t="shared" si="1"/>
        <v>4.741298212605833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1800</v>
      </c>
      <c r="C17" s="151">
        <f t="shared" si="1"/>
        <v>11.288805268109126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2582</v>
      </c>
      <c r="C18" s="151">
        <f t="shared" si="1"/>
        <v>16.193164001254313</v>
      </c>
      <c r="D18" s="152"/>
      <c r="E18" s="143" t="s">
        <v>419</v>
      </c>
      <c r="F18" s="141">
        <v>15945</v>
      </c>
      <c r="G18" s="148">
        <v>100</v>
      </c>
    </row>
    <row r="19" spans="1:7" ht="12.75">
      <c r="A19" s="149" t="s">
        <v>420</v>
      </c>
      <c r="B19" s="150">
        <v>2049</v>
      </c>
      <c r="C19" s="151">
        <f t="shared" si="1"/>
        <v>12.850423330197554</v>
      </c>
      <c r="D19" s="152"/>
      <c r="E19" s="152" t="s">
        <v>421</v>
      </c>
      <c r="F19" s="150">
        <v>15775</v>
      </c>
      <c r="G19" s="153">
        <f aca="true" t="shared" si="2" ref="G19:G30">F19*100/F$18</f>
        <v>98.93383505801192</v>
      </c>
    </row>
    <row r="20" spans="1:7" ht="12.75">
      <c r="A20" s="149" t="s">
        <v>422</v>
      </c>
      <c r="B20" s="150">
        <v>938</v>
      </c>
      <c r="C20" s="151">
        <f t="shared" si="1"/>
        <v>5.882721856381311</v>
      </c>
      <c r="D20" s="152"/>
      <c r="E20" s="152" t="s">
        <v>423</v>
      </c>
      <c r="F20" s="150">
        <v>6179</v>
      </c>
      <c r="G20" s="153">
        <f t="shared" si="2"/>
        <v>38.751959862025714</v>
      </c>
    </row>
    <row r="21" spans="1:7" ht="12.75">
      <c r="A21" s="149" t="s">
        <v>424</v>
      </c>
      <c r="B21" s="150">
        <v>831</v>
      </c>
      <c r="C21" s="151">
        <f t="shared" si="1"/>
        <v>5.211665098777046</v>
      </c>
      <c r="D21" s="152"/>
      <c r="E21" s="152" t="s">
        <v>425</v>
      </c>
      <c r="F21" s="150">
        <v>3512</v>
      </c>
      <c r="G21" s="153">
        <f t="shared" si="2"/>
        <v>22.02571338977736</v>
      </c>
    </row>
    <row r="22" spans="1:7" ht="12.75">
      <c r="A22" s="149" t="s">
        <v>426</v>
      </c>
      <c r="B22" s="150">
        <v>1578</v>
      </c>
      <c r="C22" s="151">
        <f t="shared" si="1"/>
        <v>9.896519285042332</v>
      </c>
      <c r="D22" s="152"/>
      <c r="E22" s="152" t="s">
        <v>427</v>
      </c>
      <c r="F22" s="150">
        <v>4611</v>
      </c>
      <c r="G22" s="153">
        <f t="shared" si="2"/>
        <v>28.91815616180621</v>
      </c>
    </row>
    <row r="23" spans="1:7" ht="12.75">
      <c r="A23" s="149" t="s">
        <v>428</v>
      </c>
      <c r="B23" s="150">
        <v>972</v>
      </c>
      <c r="C23" s="151">
        <f t="shared" si="1"/>
        <v>6.095954844778928</v>
      </c>
      <c r="D23" s="152"/>
      <c r="E23" s="152" t="s">
        <v>429</v>
      </c>
      <c r="F23" s="150">
        <v>3516</v>
      </c>
      <c r="G23" s="153">
        <f t="shared" si="2"/>
        <v>22.050799623706492</v>
      </c>
    </row>
    <row r="24" spans="1:7" ht="12.75">
      <c r="A24" s="149" t="s">
        <v>430</v>
      </c>
      <c r="B24" s="150">
        <v>271</v>
      </c>
      <c r="C24" s="151">
        <f t="shared" si="1"/>
        <v>1.6995923486986517</v>
      </c>
      <c r="D24" s="152"/>
      <c r="E24" s="152" t="s">
        <v>431</v>
      </c>
      <c r="F24" s="150">
        <v>674</v>
      </c>
      <c r="G24" s="153">
        <f t="shared" si="2"/>
        <v>4.227030417058639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254</v>
      </c>
      <c r="G25" s="153">
        <f t="shared" si="2"/>
        <v>1.5929758544998431</v>
      </c>
    </row>
    <row r="26" spans="1:7" ht="12.75">
      <c r="A26" s="149" t="s">
        <v>433</v>
      </c>
      <c r="B26" s="155">
        <v>39.9</v>
      </c>
      <c r="C26" s="156" t="s">
        <v>261</v>
      </c>
      <c r="D26" s="152"/>
      <c r="E26" s="157" t="s">
        <v>434</v>
      </c>
      <c r="F26" s="158">
        <v>799</v>
      </c>
      <c r="G26" s="153">
        <f t="shared" si="2"/>
        <v>5.010975227343995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453</v>
      </c>
      <c r="G27" s="153">
        <f t="shared" si="2"/>
        <v>2.8410159924741296</v>
      </c>
    </row>
    <row r="28" spans="1:7" ht="12.75">
      <c r="A28" s="149" t="s">
        <v>262</v>
      </c>
      <c r="B28" s="150">
        <v>12091</v>
      </c>
      <c r="C28" s="151">
        <f aca="true" t="shared" si="3" ref="C28:C35">B28*100/B$7</f>
        <v>75.8294136092819</v>
      </c>
      <c r="D28" s="152"/>
      <c r="E28" s="152" t="s">
        <v>436</v>
      </c>
      <c r="F28" s="150">
        <v>170</v>
      </c>
      <c r="G28" s="153">
        <f t="shared" si="2"/>
        <v>1.066164941988084</v>
      </c>
    </row>
    <row r="29" spans="1:7" ht="12.75">
      <c r="A29" s="149" t="s">
        <v>0</v>
      </c>
      <c r="B29" s="150">
        <v>5722</v>
      </c>
      <c r="C29" s="151">
        <f t="shared" si="3"/>
        <v>35.88585763562245</v>
      </c>
      <c r="D29" s="152"/>
      <c r="E29" s="152" t="s">
        <v>1</v>
      </c>
      <c r="F29" s="150">
        <v>170</v>
      </c>
      <c r="G29" s="153">
        <f t="shared" si="2"/>
        <v>1.066164941988084</v>
      </c>
    </row>
    <row r="30" spans="1:7" ht="12.75">
      <c r="A30" s="149" t="s">
        <v>2</v>
      </c>
      <c r="B30" s="150">
        <v>6369</v>
      </c>
      <c r="C30" s="151">
        <f t="shared" si="3"/>
        <v>39.94355597365946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11618</v>
      </c>
      <c r="C31" s="151">
        <f t="shared" si="3"/>
        <v>72.86296644716212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3342</v>
      </c>
      <c r="C32" s="151">
        <f t="shared" si="3"/>
        <v>20.959548447789274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2821</v>
      </c>
      <c r="C33" s="151">
        <f t="shared" si="3"/>
        <v>17.692066478519912</v>
      </c>
      <c r="D33" s="152"/>
      <c r="E33" s="143" t="s">
        <v>8</v>
      </c>
      <c r="F33" s="141">
        <v>6179</v>
      </c>
      <c r="G33" s="148">
        <v>100</v>
      </c>
    </row>
    <row r="34" spans="1:7" ht="12.75">
      <c r="A34" s="149" t="s">
        <v>0</v>
      </c>
      <c r="B34" s="150">
        <v>1249</v>
      </c>
      <c r="C34" s="151">
        <f t="shared" si="3"/>
        <v>7.833176544371276</v>
      </c>
      <c r="D34" s="152"/>
      <c r="E34" s="152" t="s">
        <v>9</v>
      </c>
      <c r="F34" s="150">
        <v>4442</v>
      </c>
      <c r="G34" s="153">
        <f aca="true" t="shared" si="4" ref="G34:G42">F34*100/F$33</f>
        <v>71.88865512218806</v>
      </c>
    </row>
    <row r="35" spans="1:7" ht="12.75">
      <c r="A35" s="149" t="s">
        <v>2</v>
      </c>
      <c r="B35" s="150">
        <v>1572</v>
      </c>
      <c r="C35" s="151">
        <f t="shared" si="3"/>
        <v>9.858889934148635</v>
      </c>
      <c r="D35" s="152"/>
      <c r="E35" s="152" t="s">
        <v>10</v>
      </c>
      <c r="F35" s="150">
        <v>1872</v>
      </c>
      <c r="G35" s="153">
        <f t="shared" si="4"/>
        <v>30.296164427900955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3512</v>
      </c>
      <c r="G36" s="153">
        <f t="shared" si="4"/>
        <v>56.83767599935265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1357</v>
      </c>
      <c r="G37" s="153">
        <f t="shared" si="4"/>
        <v>21.961482440524357</v>
      </c>
    </row>
    <row r="38" spans="1:7" ht="12.75">
      <c r="A38" s="163" t="s">
        <v>13</v>
      </c>
      <c r="B38" s="150">
        <v>15762</v>
      </c>
      <c r="C38" s="151">
        <f aca="true" t="shared" si="5" ref="C38:C56">B38*100/B$7</f>
        <v>98.85230479774224</v>
      </c>
      <c r="D38" s="152"/>
      <c r="E38" s="152" t="s">
        <v>14</v>
      </c>
      <c r="F38" s="150">
        <v>641</v>
      </c>
      <c r="G38" s="153">
        <f t="shared" si="4"/>
        <v>10.373846900793009</v>
      </c>
    </row>
    <row r="39" spans="1:7" ht="12.75">
      <c r="A39" s="149" t="s">
        <v>15</v>
      </c>
      <c r="B39" s="150">
        <v>15342</v>
      </c>
      <c r="C39" s="151">
        <f t="shared" si="5"/>
        <v>96.21825023518345</v>
      </c>
      <c r="D39" s="152"/>
      <c r="E39" s="152" t="s">
        <v>10</v>
      </c>
      <c r="F39" s="150">
        <v>361</v>
      </c>
      <c r="G39" s="153">
        <f t="shared" si="4"/>
        <v>5.842369315423207</v>
      </c>
    </row>
    <row r="40" spans="1:7" ht="12.75">
      <c r="A40" s="149" t="s">
        <v>16</v>
      </c>
      <c r="B40" s="150">
        <v>126</v>
      </c>
      <c r="C40" s="151">
        <f t="shared" si="5"/>
        <v>0.7902163687676388</v>
      </c>
      <c r="D40" s="152"/>
      <c r="E40" s="152" t="s">
        <v>17</v>
      </c>
      <c r="F40" s="150">
        <v>1737</v>
      </c>
      <c r="G40" s="153">
        <f t="shared" si="4"/>
        <v>28.111344877811945</v>
      </c>
    </row>
    <row r="41" spans="1:7" ht="12.75">
      <c r="A41" s="149" t="s">
        <v>18</v>
      </c>
      <c r="B41" s="150">
        <v>41</v>
      </c>
      <c r="C41" s="151">
        <f t="shared" si="5"/>
        <v>0.25713389777359674</v>
      </c>
      <c r="D41" s="152"/>
      <c r="E41" s="152" t="s">
        <v>19</v>
      </c>
      <c r="F41" s="150">
        <v>1389</v>
      </c>
      <c r="G41" s="153">
        <f t="shared" si="4"/>
        <v>22.47936559313805</v>
      </c>
    </row>
    <row r="42" spans="1:7" ht="12.75">
      <c r="A42" s="149" t="s">
        <v>20</v>
      </c>
      <c r="B42" s="150">
        <v>96</v>
      </c>
      <c r="C42" s="151">
        <f t="shared" si="5"/>
        <v>0.6020696142991533</v>
      </c>
      <c r="D42" s="152"/>
      <c r="E42" s="152" t="s">
        <v>21</v>
      </c>
      <c r="F42" s="150">
        <v>662</v>
      </c>
      <c r="G42" s="153">
        <f t="shared" si="4"/>
        <v>10.713707719695744</v>
      </c>
    </row>
    <row r="43" spans="1:7" ht="12.75">
      <c r="A43" s="149" t="s">
        <v>22</v>
      </c>
      <c r="B43" s="150">
        <v>5</v>
      </c>
      <c r="C43" s="151">
        <f t="shared" si="5"/>
        <v>0.03135779241141424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</v>
      </c>
      <c r="C44" s="151">
        <f t="shared" si="5"/>
        <v>0.1066164941988084</v>
      </c>
      <c r="D44" s="152"/>
      <c r="E44" s="152" t="s">
        <v>24</v>
      </c>
      <c r="F44" s="160">
        <v>2065</v>
      </c>
      <c r="G44" s="164">
        <f>F44*100/F33</f>
        <v>33.41964719210228</v>
      </c>
    </row>
    <row r="45" spans="1:7" ht="12.75">
      <c r="A45" s="149" t="s">
        <v>25</v>
      </c>
      <c r="B45" s="150">
        <v>33</v>
      </c>
      <c r="C45" s="151">
        <f t="shared" si="5"/>
        <v>0.20696142991533395</v>
      </c>
      <c r="D45" s="152"/>
      <c r="E45" s="152" t="s">
        <v>26</v>
      </c>
      <c r="F45" s="160">
        <v>1916</v>
      </c>
      <c r="G45" s="164">
        <f>F45*100/F33</f>
        <v>31.00825376274478</v>
      </c>
    </row>
    <row r="46" spans="1:7" ht="12.75">
      <c r="A46" s="149" t="s">
        <v>27</v>
      </c>
      <c r="B46" s="150">
        <v>4</v>
      </c>
      <c r="C46" s="151">
        <f t="shared" si="5"/>
        <v>0.02508623392913139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18</v>
      </c>
      <c r="C47" s="151">
        <f t="shared" si="5"/>
        <v>0.11288805268109126</v>
      </c>
      <c r="D47" s="152"/>
      <c r="E47" s="152" t="s">
        <v>29</v>
      </c>
      <c r="F47" s="165">
        <v>2.55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0.03135779241141424</v>
      </c>
      <c r="D48" s="152"/>
      <c r="E48" s="152" t="s">
        <v>31</v>
      </c>
      <c r="F48" s="145">
        <v>2.98</v>
      </c>
      <c r="G48" s="166" t="s">
        <v>261</v>
      </c>
    </row>
    <row r="49" spans="1:7" ht="14.25">
      <c r="A49" s="149" t="s">
        <v>32</v>
      </c>
      <c r="B49" s="150">
        <v>14</v>
      </c>
      <c r="C49" s="151">
        <f t="shared" si="5"/>
        <v>0.08780181875195986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0.006271558482282847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0.006271558482282847</v>
      </c>
      <c r="D51" s="152"/>
      <c r="E51" s="143" t="s">
        <v>36</v>
      </c>
      <c r="F51" s="141">
        <v>7931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6179</v>
      </c>
      <c r="G52" s="153">
        <f>F52*100/F$51</f>
        <v>77.9094691716051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1752</v>
      </c>
      <c r="G53" s="153">
        <f>F53*100/F$51</f>
        <v>22.090530828394908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1360</v>
      </c>
      <c r="G54" s="153">
        <f>F54*100/F$51</f>
        <v>17.147900643046274</v>
      </c>
    </row>
    <row r="55" spans="1:7" ht="12.75">
      <c r="A55" s="149" t="s">
        <v>43</v>
      </c>
      <c r="B55" s="150">
        <v>156</v>
      </c>
      <c r="C55" s="151">
        <f t="shared" si="5"/>
        <v>0.9783631232361242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183</v>
      </c>
      <c r="C56" s="151">
        <f t="shared" si="5"/>
        <v>1.1476952022577611</v>
      </c>
      <c r="D56" s="152"/>
      <c r="E56" s="152" t="s">
        <v>45</v>
      </c>
      <c r="F56" s="167">
        <v>2.7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15504</v>
      </c>
      <c r="C60" s="168">
        <f>B60*100/B7</f>
        <v>97.23424270931326</v>
      </c>
      <c r="D60" s="152"/>
      <c r="E60" s="143" t="s">
        <v>51</v>
      </c>
      <c r="F60" s="141">
        <v>6179</v>
      </c>
      <c r="G60" s="148">
        <v>100</v>
      </c>
    </row>
    <row r="61" spans="1:7" ht="12.75">
      <c r="A61" s="149" t="s">
        <v>52</v>
      </c>
      <c r="B61" s="160">
        <v>157</v>
      </c>
      <c r="C61" s="168">
        <f>B61*100/B7</f>
        <v>0.9846346817184071</v>
      </c>
      <c r="D61" s="152"/>
      <c r="E61" s="152" t="s">
        <v>53</v>
      </c>
      <c r="F61" s="150">
        <v>5002</v>
      </c>
      <c r="G61" s="153">
        <f>F61*100/F$60</f>
        <v>80.95161029292765</v>
      </c>
    </row>
    <row r="62" spans="1:7" ht="12.75">
      <c r="A62" s="149" t="s">
        <v>54</v>
      </c>
      <c r="B62" s="160">
        <v>110</v>
      </c>
      <c r="C62" s="168">
        <f>B62*100/B7</f>
        <v>0.6898714330511132</v>
      </c>
      <c r="D62" s="152"/>
      <c r="E62" s="152" t="s">
        <v>55</v>
      </c>
      <c r="F62" s="150">
        <v>1177</v>
      </c>
      <c r="G62" s="153">
        <f>F62*100/F$60</f>
        <v>19.048389707072342</v>
      </c>
    </row>
    <row r="63" spans="1:7" ht="12.75">
      <c r="A63" s="149" t="s">
        <v>56</v>
      </c>
      <c r="B63" s="160">
        <v>138</v>
      </c>
      <c r="C63" s="168">
        <f>B63*100/B7</f>
        <v>0.8654750705550329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0.03135779241141424</v>
      </c>
      <c r="D64" s="152"/>
      <c r="E64" s="152" t="s">
        <v>58</v>
      </c>
      <c r="F64" s="165">
        <v>2.55</v>
      </c>
      <c r="G64" s="166" t="s">
        <v>261</v>
      </c>
    </row>
    <row r="65" spans="1:7" ht="13.5" thickBot="1">
      <c r="A65" s="171" t="s">
        <v>59</v>
      </c>
      <c r="B65" s="172">
        <v>218</v>
      </c>
      <c r="C65" s="173">
        <f>B65*100/B7</f>
        <v>1.3671997491376606</v>
      </c>
      <c r="D65" s="174"/>
      <c r="E65" s="174" t="s">
        <v>60</v>
      </c>
      <c r="F65" s="175">
        <v>2.58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16019</v>
      </c>
      <c r="G9" s="33">
        <f>(F9/$F$9)*100</f>
        <v>100</v>
      </c>
    </row>
    <row r="10" spans="1:7" ht="12.75">
      <c r="A10" s="29" t="s">
        <v>269</v>
      </c>
      <c r="B10" s="93">
        <v>3622</v>
      </c>
      <c r="C10" s="33">
        <f aca="true" t="shared" si="0" ref="C10:C15">(B10/$B$10)*100</f>
        <v>100</v>
      </c>
      <c r="E10" s="34" t="s">
        <v>270</v>
      </c>
      <c r="F10" s="97">
        <v>15525</v>
      </c>
      <c r="G10" s="84">
        <f aca="true" t="shared" si="1" ref="G10:G16">(F10/$F$9)*100</f>
        <v>96.91616205755665</v>
      </c>
    </row>
    <row r="11" spans="1:8" ht="12.75">
      <c r="A11" s="36" t="s">
        <v>271</v>
      </c>
      <c r="B11" s="98">
        <v>222</v>
      </c>
      <c r="C11" s="35">
        <f t="shared" si="0"/>
        <v>6.129210381004969</v>
      </c>
      <c r="E11" s="34" t="s">
        <v>272</v>
      </c>
      <c r="F11" s="97">
        <v>15431</v>
      </c>
      <c r="G11" s="84">
        <f t="shared" si="1"/>
        <v>96.3293588863225</v>
      </c>
      <c r="H11" s="15" t="s">
        <v>250</v>
      </c>
    </row>
    <row r="12" spans="1:8" ht="12.75">
      <c r="A12" s="36" t="s">
        <v>273</v>
      </c>
      <c r="B12" s="98">
        <v>246</v>
      </c>
      <c r="C12" s="35">
        <f t="shared" si="0"/>
        <v>6.7918277194919945</v>
      </c>
      <c r="E12" s="34" t="s">
        <v>274</v>
      </c>
      <c r="F12" s="97">
        <v>10405</v>
      </c>
      <c r="G12" s="84">
        <f t="shared" si="1"/>
        <v>64.95411698607903</v>
      </c>
      <c r="H12" s="15" t="s">
        <v>250</v>
      </c>
    </row>
    <row r="13" spans="1:7" ht="12.75">
      <c r="A13" s="36" t="s">
        <v>275</v>
      </c>
      <c r="B13" s="98">
        <v>1930</v>
      </c>
      <c r="C13" s="35">
        <f t="shared" si="0"/>
        <v>53.28547763666482</v>
      </c>
      <c r="E13" s="34" t="s">
        <v>276</v>
      </c>
      <c r="F13" s="97">
        <v>5026</v>
      </c>
      <c r="G13" s="84">
        <f t="shared" si="1"/>
        <v>31.375241900243463</v>
      </c>
    </row>
    <row r="14" spans="1:7" ht="12.75">
      <c r="A14" s="36" t="s">
        <v>277</v>
      </c>
      <c r="B14" s="98">
        <v>785</v>
      </c>
      <c r="C14" s="35">
        <f t="shared" si="0"/>
        <v>21.673108779679733</v>
      </c>
      <c r="E14" s="34" t="s">
        <v>166</v>
      </c>
      <c r="F14" s="97">
        <v>94</v>
      </c>
      <c r="G14" s="84">
        <f t="shared" si="1"/>
        <v>0.5868031712341595</v>
      </c>
    </row>
    <row r="15" spans="1:7" ht="12.75">
      <c r="A15" s="36" t="s">
        <v>324</v>
      </c>
      <c r="B15" s="97">
        <v>439</v>
      </c>
      <c r="C15" s="35">
        <f t="shared" si="0"/>
        <v>12.120375483158476</v>
      </c>
      <c r="E15" s="34" t="s">
        <v>278</v>
      </c>
      <c r="F15" s="97">
        <v>494</v>
      </c>
      <c r="G15" s="84">
        <f t="shared" si="1"/>
        <v>3.083837942443348</v>
      </c>
    </row>
    <row r="16" spans="1:7" ht="12.75">
      <c r="A16" s="36"/>
      <c r="B16" s="93" t="s">
        <v>250</v>
      </c>
      <c r="C16" s="10"/>
      <c r="E16" s="34" t="s">
        <v>279</v>
      </c>
      <c r="F16" s="98">
        <v>89</v>
      </c>
      <c r="G16" s="84">
        <f t="shared" si="1"/>
        <v>0.5555902365940446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334</v>
      </c>
      <c r="G17" s="84">
        <f>(F17/$F$9)*100</f>
        <v>2.0850240339596726</v>
      </c>
    </row>
    <row r="18" spans="1:7" ht="12.75">
      <c r="A18" s="29" t="s">
        <v>282</v>
      </c>
      <c r="B18" s="93">
        <v>10971</v>
      </c>
      <c r="C18" s="33">
        <f>(B18/$B$18)*100</f>
        <v>100</v>
      </c>
      <c r="E18" s="34" t="s">
        <v>283</v>
      </c>
      <c r="F18" s="97">
        <v>160</v>
      </c>
      <c r="G18" s="84">
        <f>(F18/$F$9)*100</f>
        <v>0.9988139084836756</v>
      </c>
    </row>
    <row r="19" spans="1:7" ht="12.75">
      <c r="A19" s="36" t="s">
        <v>284</v>
      </c>
      <c r="B19" s="97">
        <v>382</v>
      </c>
      <c r="C19" s="84">
        <f aca="true" t="shared" si="2" ref="C19:C25">(B19/$B$18)*100</f>
        <v>3.481906845319479</v>
      </c>
      <c r="E19" s="34"/>
      <c r="F19" s="97" t="s">
        <v>250</v>
      </c>
      <c r="G19" s="84"/>
    </row>
    <row r="20" spans="1:7" ht="12.75">
      <c r="A20" s="36" t="s">
        <v>285</v>
      </c>
      <c r="B20" s="97">
        <v>1701</v>
      </c>
      <c r="C20" s="84">
        <f t="shared" si="2"/>
        <v>15.504511894995899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4572</v>
      </c>
      <c r="C21" s="84">
        <f t="shared" si="2"/>
        <v>41.67350287120591</v>
      </c>
      <c r="E21" s="38" t="s">
        <v>167</v>
      </c>
      <c r="F21" s="80">
        <v>494</v>
      </c>
      <c r="G21" s="33">
        <f>(F21/$F$21)*100</f>
        <v>100</v>
      </c>
    </row>
    <row r="22" spans="1:7" ht="12.75">
      <c r="A22" s="36" t="s">
        <v>302</v>
      </c>
      <c r="B22" s="97">
        <v>2197</v>
      </c>
      <c r="C22" s="84">
        <f t="shared" si="2"/>
        <v>20.02552183027983</v>
      </c>
      <c r="E22" s="34" t="s">
        <v>303</v>
      </c>
      <c r="F22" s="97">
        <v>221</v>
      </c>
      <c r="G22" s="84">
        <f aca="true" t="shared" si="3" ref="G22:G27">(F22/$F$21)*100</f>
        <v>44.73684210526316</v>
      </c>
    </row>
    <row r="23" spans="1:7" ht="12.75">
      <c r="A23" s="36" t="s">
        <v>304</v>
      </c>
      <c r="B23" s="97">
        <v>459</v>
      </c>
      <c r="C23" s="84">
        <f t="shared" si="2"/>
        <v>4.1837571780147655</v>
      </c>
      <c r="E23" s="34" t="s">
        <v>305</v>
      </c>
      <c r="F23" s="97">
        <v>134</v>
      </c>
      <c r="G23" s="84">
        <f t="shared" si="3"/>
        <v>27.125506072874494</v>
      </c>
    </row>
    <row r="24" spans="1:7" ht="12.75">
      <c r="A24" s="36" t="s">
        <v>306</v>
      </c>
      <c r="B24" s="97">
        <v>1161</v>
      </c>
      <c r="C24" s="84">
        <f t="shared" si="2"/>
        <v>10.582444626743232</v>
      </c>
      <c r="E24" s="34" t="s">
        <v>307</v>
      </c>
      <c r="F24" s="97">
        <v>24</v>
      </c>
      <c r="G24" s="84">
        <f t="shared" si="3"/>
        <v>4.8582995951417</v>
      </c>
    </row>
    <row r="25" spans="1:7" ht="12.75">
      <c r="A25" s="36" t="s">
        <v>308</v>
      </c>
      <c r="B25" s="97">
        <v>499</v>
      </c>
      <c r="C25" s="84">
        <f t="shared" si="2"/>
        <v>4.54835475344089</v>
      </c>
      <c r="E25" s="34" t="s">
        <v>309</v>
      </c>
      <c r="F25" s="97">
        <v>6</v>
      </c>
      <c r="G25" s="84">
        <f t="shared" si="3"/>
        <v>1.214574898785425</v>
      </c>
    </row>
    <row r="26" spans="1:7" ht="12.75">
      <c r="A26" s="36"/>
      <c r="B26" s="93" t="s">
        <v>250</v>
      </c>
      <c r="C26" s="35"/>
      <c r="E26" s="34" t="s">
        <v>310</v>
      </c>
      <c r="F26" s="97">
        <v>59</v>
      </c>
      <c r="G26" s="84">
        <f t="shared" si="3"/>
        <v>11.94331983805668</v>
      </c>
    </row>
    <row r="27" spans="1:7" ht="12.75">
      <c r="A27" s="36" t="s">
        <v>311</v>
      </c>
      <c r="B27" s="108">
        <v>81</v>
      </c>
      <c r="C27" s="37" t="s">
        <v>261</v>
      </c>
      <c r="E27" s="34" t="s">
        <v>312</v>
      </c>
      <c r="F27" s="97">
        <v>50</v>
      </c>
      <c r="G27" s="84">
        <f t="shared" si="3"/>
        <v>10.121457489878543</v>
      </c>
    </row>
    <row r="28" spans="1:7" ht="12.75">
      <c r="A28" s="36" t="s">
        <v>313</v>
      </c>
      <c r="B28" s="108">
        <v>15.1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15091</v>
      </c>
      <c r="G30" s="33">
        <f>(F30/$F$30)*100</f>
        <v>100</v>
      </c>
      <c r="J30" s="39"/>
    </row>
    <row r="31" spans="1:10" ht="12.75">
      <c r="A31" s="95" t="s">
        <v>296</v>
      </c>
      <c r="B31" s="93">
        <v>12760</v>
      </c>
      <c r="C31" s="33">
        <f>(B31/$B$31)*100</f>
        <v>100</v>
      </c>
      <c r="E31" s="34" t="s">
        <v>317</v>
      </c>
      <c r="F31" s="97">
        <v>13950</v>
      </c>
      <c r="G31" s="101">
        <f>(F31/$F$30)*100</f>
        <v>92.43920217348088</v>
      </c>
      <c r="J31" s="39"/>
    </row>
    <row r="32" spans="1:10" ht="12.75">
      <c r="A32" s="36" t="s">
        <v>318</v>
      </c>
      <c r="B32" s="97">
        <v>2531</v>
      </c>
      <c r="C32" s="10">
        <f>(B32/$B$31)*100</f>
        <v>19.83542319749216</v>
      </c>
      <c r="E32" s="34" t="s">
        <v>319</v>
      </c>
      <c r="F32" s="97">
        <v>1141</v>
      </c>
      <c r="G32" s="101">
        <f aca="true" t="shared" si="4" ref="G32:G39">(F32/$F$30)*100</f>
        <v>7.560797826519117</v>
      </c>
      <c r="J32" s="39"/>
    </row>
    <row r="33" spans="1:10" ht="12.75">
      <c r="A33" s="36" t="s">
        <v>320</v>
      </c>
      <c r="B33" s="97">
        <v>7722</v>
      </c>
      <c r="C33" s="10">
        <f aca="true" t="shared" si="5" ref="C33:C38">(B33/$B$31)*100</f>
        <v>60.51724137931035</v>
      </c>
      <c r="E33" s="34" t="s">
        <v>321</v>
      </c>
      <c r="F33" s="97">
        <v>284</v>
      </c>
      <c r="G33" s="101">
        <f t="shared" si="4"/>
        <v>1.8819163739977471</v>
      </c>
      <c r="J33" s="39"/>
    </row>
    <row r="34" spans="1:7" ht="12.75">
      <c r="A34" s="36" t="s">
        <v>322</v>
      </c>
      <c r="B34" s="97">
        <v>203</v>
      </c>
      <c r="C34" s="10">
        <f t="shared" si="5"/>
        <v>1.5909090909090908</v>
      </c>
      <c r="E34" s="34" t="s">
        <v>323</v>
      </c>
      <c r="F34" s="97">
        <v>433</v>
      </c>
      <c r="G34" s="101">
        <f t="shared" si="4"/>
        <v>2.8692598237360016</v>
      </c>
    </row>
    <row r="35" spans="1:7" ht="12.75">
      <c r="A35" s="36" t="s">
        <v>325</v>
      </c>
      <c r="B35" s="97">
        <v>1238</v>
      </c>
      <c r="C35" s="10">
        <f t="shared" si="5"/>
        <v>9.702194357366771</v>
      </c>
      <c r="E35" s="34" t="s">
        <v>321</v>
      </c>
      <c r="F35" s="97">
        <v>102</v>
      </c>
      <c r="G35" s="101">
        <f t="shared" si="4"/>
        <v>0.6758995427738388</v>
      </c>
    </row>
    <row r="36" spans="1:7" ht="12.75">
      <c r="A36" s="36" t="s">
        <v>297</v>
      </c>
      <c r="B36" s="97">
        <v>932</v>
      </c>
      <c r="C36" s="10">
        <f t="shared" si="5"/>
        <v>7.304075235109718</v>
      </c>
      <c r="E36" s="34" t="s">
        <v>327</v>
      </c>
      <c r="F36" s="97">
        <v>523</v>
      </c>
      <c r="G36" s="101">
        <f t="shared" si="4"/>
        <v>3.46564177324233</v>
      </c>
    </row>
    <row r="37" spans="1:7" ht="12.75">
      <c r="A37" s="36" t="s">
        <v>326</v>
      </c>
      <c r="B37" s="97">
        <v>1066</v>
      </c>
      <c r="C37" s="10">
        <f t="shared" si="5"/>
        <v>8.35423197492163</v>
      </c>
      <c r="E37" s="34" t="s">
        <v>321</v>
      </c>
      <c r="F37" s="97">
        <v>140</v>
      </c>
      <c r="G37" s="101">
        <f t="shared" si="4"/>
        <v>0.9277052547876218</v>
      </c>
    </row>
    <row r="38" spans="1:7" ht="12.75">
      <c r="A38" s="36" t="s">
        <v>297</v>
      </c>
      <c r="B38" s="97">
        <v>680</v>
      </c>
      <c r="C38" s="10">
        <f t="shared" si="5"/>
        <v>5.329153605015674</v>
      </c>
      <c r="E38" s="34" t="s">
        <v>259</v>
      </c>
      <c r="F38" s="97">
        <v>128</v>
      </c>
      <c r="G38" s="101">
        <f t="shared" si="4"/>
        <v>0.8481876615201114</v>
      </c>
    </row>
    <row r="39" spans="1:7" ht="12.75">
      <c r="A39" s="36"/>
      <c r="B39" s="97" t="s">
        <v>250</v>
      </c>
      <c r="C39" s="10"/>
      <c r="E39" s="34" t="s">
        <v>321</v>
      </c>
      <c r="F39" s="97">
        <v>21</v>
      </c>
      <c r="G39" s="101">
        <f t="shared" si="4"/>
        <v>0.13915578821814326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222</v>
      </c>
      <c r="C42" s="33">
        <f>(B42/$B$42)*100</f>
        <v>100</v>
      </c>
      <c r="E42" s="31" t="s">
        <v>268</v>
      </c>
      <c r="F42" s="80">
        <v>16019</v>
      </c>
      <c r="G42" s="99">
        <f>(F42/$F$42)*100</f>
        <v>100</v>
      </c>
      <c r="I42" s="39"/>
    </row>
    <row r="43" spans="1:7" ht="12.75">
      <c r="A43" s="36" t="s">
        <v>301</v>
      </c>
      <c r="B43" s="98">
        <v>56</v>
      </c>
      <c r="C43" s="102">
        <f>(B43/$B$42)*100</f>
        <v>25.225225225225223</v>
      </c>
      <c r="E43" s="60" t="s">
        <v>168</v>
      </c>
      <c r="F43" s="106">
        <v>20814</v>
      </c>
      <c r="G43" s="107">
        <f aca="true" t="shared" si="6" ref="G43:G71">(F43/$F$42)*100</f>
        <v>129.93320431987016</v>
      </c>
    </row>
    <row r="44" spans="1:7" ht="12.75">
      <c r="A44" s="36"/>
      <c r="B44" s="93" t="s">
        <v>250</v>
      </c>
      <c r="C44" s="10"/>
      <c r="E44" s="1" t="s">
        <v>329</v>
      </c>
      <c r="F44" s="97">
        <v>68</v>
      </c>
      <c r="G44" s="101">
        <f t="shared" si="6"/>
        <v>0.4244959111055622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145</v>
      </c>
      <c r="G45" s="101">
        <f t="shared" si="6"/>
        <v>0.905175104563331</v>
      </c>
    </row>
    <row r="46" spans="1:7" ht="12.75">
      <c r="A46" s="29" t="s">
        <v>331</v>
      </c>
      <c r="B46" s="93">
        <v>12110</v>
      </c>
      <c r="C46" s="33">
        <f>(B46/$B$46)*100</f>
        <v>100</v>
      </c>
      <c r="E46" s="1" t="s">
        <v>332</v>
      </c>
      <c r="F46" s="97">
        <v>99</v>
      </c>
      <c r="G46" s="101">
        <f t="shared" si="6"/>
        <v>0.6180161058742744</v>
      </c>
    </row>
    <row r="47" spans="1:7" ht="12.75">
      <c r="A47" s="36" t="s">
        <v>333</v>
      </c>
      <c r="B47" s="97">
        <v>1977</v>
      </c>
      <c r="C47" s="10">
        <f>(B47/$B$46)*100</f>
        <v>16.325350949628405</v>
      </c>
      <c r="E47" s="1" t="s">
        <v>334</v>
      </c>
      <c r="F47" s="97">
        <v>365</v>
      </c>
      <c r="G47" s="101">
        <f t="shared" si="6"/>
        <v>2.278544228728385</v>
      </c>
    </row>
    <row r="48" spans="1:7" ht="12.75">
      <c r="A48" s="36"/>
      <c r="B48" s="93" t="s">
        <v>250</v>
      </c>
      <c r="C48" s="10"/>
      <c r="E48" s="1" t="s">
        <v>335</v>
      </c>
      <c r="F48" s="97">
        <v>1778</v>
      </c>
      <c r="G48" s="101">
        <f t="shared" si="6"/>
        <v>11.099319558024845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417</v>
      </c>
      <c r="G49" s="101">
        <f t="shared" si="6"/>
        <v>2.60315874898558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141</v>
      </c>
      <c r="G50" s="101">
        <f t="shared" si="6"/>
        <v>0.8802047568512392</v>
      </c>
    </row>
    <row r="51" spans="1:7" ht="12.75">
      <c r="A51" s="5" t="s">
        <v>338</v>
      </c>
      <c r="B51" s="93">
        <v>3418</v>
      </c>
      <c r="C51" s="33">
        <f>(B51/$B$51)*100</f>
        <v>100</v>
      </c>
      <c r="E51" s="1" t="s">
        <v>339</v>
      </c>
      <c r="F51" s="97">
        <v>3850</v>
      </c>
      <c r="G51" s="101">
        <f t="shared" si="6"/>
        <v>24.033959672888443</v>
      </c>
    </row>
    <row r="52" spans="1:7" ht="12.75">
      <c r="A52" s="4" t="s">
        <v>340</v>
      </c>
      <c r="B52" s="98">
        <v>269</v>
      </c>
      <c r="C52" s="10">
        <f>(B52/$B$51)*100</f>
        <v>7.870099473376244</v>
      </c>
      <c r="E52" s="1" t="s">
        <v>341</v>
      </c>
      <c r="F52" s="97">
        <v>25</v>
      </c>
      <c r="G52" s="101">
        <f t="shared" si="6"/>
        <v>0.15606467320057432</v>
      </c>
    </row>
    <row r="53" spans="1:7" ht="12.75">
      <c r="A53" s="4"/>
      <c r="B53" s="93" t="s">
        <v>250</v>
      </c>
      <c r="C53" s="10"/>
      <c r="E53" s="1" t="s">
        <v>342</v>
      </c>
      <c r="F53" s="97">
        <v>357</v>
      </c>
      <c r="G53" s="101">
        <f t="shared" si="6"/>
        <v>2.2286035333042014</v>
      </c>
    </row>
    <row r="54" spans="1:7" ht="14.25">
      <c r="A54" s="5" t="s">
        <v>343</v>
      </c>
      <c r="B54" s="93">
        <v>8793</v>
      </c>
      <c r="C54" s="33">
        <f>(B54/$B$54)*100</f>
        <v>100</v>
      </c>
      <c r="E54" s="1" t="s">
        <v>201</v>
      </c>
      <c r="F54" s="97">
        <v>3779</v>
      </c>
      <c r="G54" s="101">
        <f t="shared" si="6"/>
        <v>23.590736000998813</v>
      </c>
    </row>
    <row r="55" spans="1:7" ht="12.75">
      <c r="A55" s="4" t="s">
        <v>340</v>
      </c>
      <c r="B55" s="98">
        <v>1900</v>
      </c>
      <c r="C55" s="10">
        <f>(B55/$B$54)*100</f>
        <v>21.608097350164904</v>
      </c>
      <c r="E55" s="1" t="s">
        <v>344</v>
      </c>
      <c r="F55" s="97">
        <v>3993</v>
      </c>
      <c r="G55" s="101">
        <f t="shared" si="6"/>
        <v>24.92664960359573</v>
      </c>
    </row>
    <row r="56" spans="1:7" ht="12.75">
      <c r="A56" s="4" t="s">
        <v>345</v>
      </c>
      <c r="B56" s="119">
        <v>57.7</v>
      </c>
      <c r="C56" s="37" t="s">
        <v>261</v>
      </c>
      <c r="E56" s="1" t="s">
        <v>346</v>
      </c>
      <c r="F56" s="97">
        <v>106</v>
      </c>
      <c r="G56" s="101">
        <f t="shared" si="6"/>
        <v>0.6617142143704351</v>
      </c>
    </row>
    <row r="57" spans="1:7" ht="12.75">
      <c r="A57" s="4" t="s">
        <v>347</v>
      </c>
      <c r="B57" s="98">
        <v>6893</v>
      </c>
      <c r="C57" s="10">
        <f>(B57/$B$54)*100</f>
        <v>78.3919026498351</v>
      </c>
      <c r="E57" s="1" t="s">
        <v>348</v>
      </c>
      <c r="F57" s="97">
        <v>256</v>
      </c>
      <c r="G57" s="101">
        <f t="shared" si="6"/>
        <v>1.598102253573881</v>
      </c>
    </row>
    <row r="58" spans="1:7" ht="12.75">
      <c r="A58" s="4" t="s">
        <v>345</v>
      </c>
      <c r="B58" s="119">
        <v>78.1</v>
      </c>
      <c r="C58" s="37" t="s">
        <v>261</v>
      </c>
      <c r="E58" s="1" t="s">
        <v>349</v>
      </c>
      <c r="F58" s="97">
        <v>1483</v>
      </c>
      <c r="G58" s="101">
        <f t="shared" si="6"/>
        <v>9.257756414258068</v>
      </c>
    </row>
    <row r="59" spans="1:7" ht="12.75">
      <c r="A59" s="4"/>
      <c r="B59" s="93" t="s">
        <v>250</v>
      </c>
      <c r="C59" s="10"/>
      <c r="E59" s="1" t="s">
        <v>350</v>
      </c>
      <c r="F59" s="97">
        <v>62</v>
      </c>
      <c r="G59" s="101">
        <f t="shared" si="6"/>
        <v>0.3870403895374243</v>
      </c>
    </row>
    <row r="60" spans="1:7" ht="12.75">
      <c r="A60" s="5" t="s">
        <v>351</v>
      </c>
      <c r="B60" s="93">
        <v>2714</v>
      </c>
      <c r="C60" s="33">
        <f>(B60/$B$60)*100</f>
        <v>100</v>
      </c>
      <c r="E60" s="1" t="s">
        <v>352</v>
      </c>
      <c r="F60" s="97">
        <v>207</v>
      </c>
      <c r="G60" s="101">
        <f t="shared" si="6"/>
        <v>1.2922154941007553</v>
      </c>
    </row>
    <row r="61" spans="1:7" ht="12.75">
      <c r="A61" s="4" t="s">
        <v>340</v>
      </c>
      <c r="B61" s="97">
        <v>1125</v>
      </c>
      <c r="C61" s="10">
        <f>(B61/$B$60)*100</f>
        <v>41.45173176123802</v>
      </c>
      <c r="E61" s="1" t="s">
        <v>353</v>
      </c>
      <c r="F61" s="97">
        <v>261</v>
      </c>
      <c r="G61" s="101">
        <f t="shared" si="6"/>
        <v>1.6293151882139958</v>
      </c>
    </row>
    <row r="62" spans="1:7" ht="12.75">
      <c r="A62" s="4"/>
      <c r="B62" s="93" t="s">
        <v>250</v>
      </c>
      <c r="C62" s="10"/>
      <c r="E62" s="1" t="s">
        <v>354</v>
      </c>
      <c r="F62" s="97">
        <v>326</v>
      </c>
      <c r="G62" s="101">
        <f t="shared" si="6"/>
        <v>2.035083338535489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112</v>
      </c>
      <c r="G63" s="101">
        <f t="shared" si="6"/>
        <v>0.6991697359385729</v>
      </c>
    </row>
    <row r="64" spans="1:7" ht="12.75">
      <c r="A64" s="29" t="s">
        <v>357</v>
      </c>
      <c r="B64" s="93">
        <v>15091</v>
      </c>
      <c r="C64" s="33">
        <f>(B64/$B$64)*100</f>
        <v>100</v>
      </c>
      <c r="E64" s="1" t="s">
        <v>358</v>
      </c>
      <c r="F64" s="97">
        <v>21</v>
      </c>
      <c r="G64" s="101">
        <f t="shared" si="6"/>
        <v>0.13109432548848243</v>
      </c>
    </row>
    <row r="65" spans="1:7" ht="12.75">
      <c r="A65" s="4" t="s">
        <v>256</v>
      </c>
      <c r="B65" s="97">
        <v>8560</v>
      </c>
      <c r="C65" s="10">
        <f>(B65/$B$64)*100</f>
        <v>56.72254986415744</v>
      </c>
      <c r="E65" s="1" t="s">
        <v>359</v>
      </c>
      <c r="F65" s="97">
        <v>241</v>
      </c>
      <c r="G65" s="101">
        <f t="shared" si="6"/>
        <v>1.5044634496535365</v>
      </c>
    </row>
    <row r="66" spans="1:7" ht="12.75">
      <c r="A66" s="4" t="s">
        <v>257</v>
      </c>
      <c r="B66" s="97">
        <v>6391</v>
      </c>
      <c r="C66" s="10">
        <f aca="true" t="shared" si="7" ref="C66:C71">(B66/$B$64)*100</f>
        <v>42.34974488105493</v>
      </c>
      <c r="E66" s="1" t="s">
        <v>360</v>
      </c>
      <c r="F66" s="97">
        <v>108</v>
      </c>
      <c r="G66" s="101">
        <f t="shared" si="6"/>
        <v>0.6741993882264811</v>
      </c>
    </row>
    <row r="67" spans="1:7" ht="12.75">
      <c r="A67" s="4" t="s">
        <v>361</v>
      </c>
      <c r="B67" s="97">
        <v>3445</v>
      </c>
      <c r="C67" s="10">
        <f t="shared" si="7"/>
        <v>22.82817573388112</v>
      </c>
      <c r="E67" s="1" t="s">
        <v>362</v>
      </c>
      <c r="F67" s="97">
        <v>164</v>
      </c>
      <c r="G67" s="101">
        <f t="shared" si="6"/>
        <v>1.0237842561957675</v>
      </c>
    </row>
    <row r="68" spans="1:7" ht="12.75">
      <c r="A68" s="4" t="s">
        <v>363</v>
      </c>
      <c r="B68" s="97">
        <v>2946</v>
      </c>
      <c r="C68" s="10">
        <f t="shared" si="7"/>
        <v>19.52156914717381</v>
      </c>
      <c r="E68" s="1" t="s">
        <v>364</v>
      </c>
      <c r="F68" s="97">
        <v>568</v>
      </c>
      <c r="G68" s="101">
        <f t="shared" si="6"/>
        <v>3.5457893751170486</v>
      </c>
    </row>
    <row r="69" spans="1:7" ht="12.75">
      <c r="A69" s="4" t="s">
        <v>365</v>
      </c>
      <c r="B69" s="97">
        <v>2120</v>
      </c>
      <c r="C69" s="10">
        <f t="shared" si="7"/>
        <v>14.048108143926843</v>
      </c>
      <c r="E69" s="1" t="s">
        <v>366</v>
      </c>
      <c r="F69" s="97">
        <v>182</v>
      </c>
      <c r="G69" s="101">
        <f t="shared" si="6"/>
        <v>1.136150820900181</v>
      </c>
    </row>
    <row r="70" spans="1:7" ht="12.75">
      <c r="A70" s="4" t="s">
        <v>367</v>
      </c>
      <c r="B70" s="97">
        <v>826</v>
      </c>
      <c r="C70" s="10">
        <f t="shared" si="7"/>
        <v>5.473461003246968</v>
      </c>
      <c r="E70" s="1" t="s">
        <v>368</v>
      </c>
      <c r="F70" s="97">
        <v>11</v>
      </c>
      <c r="G70" s="101">
        <f t="shared" si="6"/>
        <v>0.0686684562082527</v>
      </c>
    </row>
    <row r="71" spans="1:7" ht="12.75">
      <c r="A71" s="7" t="s">
        <v>258</v>
      </c>
      <c r="B71" s="103">
        <v>140</v>
      </c>
      <c r="C71" s="40">
        <f t="shared" si="7"/>
        <v>0.9277052547876218</v>
      </c>
      <c r="D71" s="41"/>
      <c r="E71" s="9" t="s">
        <v>369</v>
      </c>
      <c r="F71" s="103">
        <v>1689</v>
      </c>
      <c r="G71" s="104">
        <f t="shared" si="6"/>
        <v>10.543729321430801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12538</v>
      </c>
      <c r="C9" s="81">
        <f>(B9/$B$9)*100</f>
        <v>100</v>
      </c>
      <c r="D9" s="65"/>
      <c r="E9" s="79" t="s">
        <v>381</v>
      </c>
      <c r="F9" s="80">
        <v>6140</v>
      </c>
      <c r="G9" s="81">
        <f>(F9/$F$9)*100</f>
        <v>100</v>
      </c>
    </row>
    <row r="10" spans="1:7" ht="12.75">
      <c r="A10" s="82" t="s">
        <v>382</v>
      </c>
      <c r="B10" s="97">
        <v>7505</v>
      </c>
      <c r="C10" s="105">
        <f>(B10/$B$9)*100</f>
        <v>59.85803158398468</v>
      </c>
      <c r="D10" s="65"/>
      <c r="E10" s="78" t="s">
        <v>383</v>
      </c>
      <c r="F10" s="97">
        <v>223</v>
      </c>
      <c r="G10" s="105">
        <f aca="true" t="shared" si="0" ref="G10:G19">(F10/$F$9)*100</f>
        <v>3.631921824104235</v>
      </c>
    </row>
    <row r="11" spans="1:7" ht="12.75">
      <c r="A11" s="82" t="s">
        <v>384</v>
      </c>
      <c r="B11" s="97">
        <v>7505</v>
      </c>
      <c r="C11" s="105">
        <f aca="true" t="shared" si="1" ref="C11:C16">(B11/$B$9)*100</f>
        <v>59.85803158398468</v>
      </c>
      <c r="D11" s="65"/>
      <c r="E11" s="78" t="s">
        <v>385</v>
      </c>
      <c r="F11" s="97">
        <v>350</v>
      </c>
      <c r="G11" s="105">
        <f t="shared" si="0"/>
        <v>5.700325732899023</v>
      </c>
    </row>
    <row r="12" spans="1:7" ht="12.75">
      <c r="A12" s="82" t="s">
        <v>386</v>
      </c>
      <c r="B12" s="97">
        <v>7111</v>
      </c>
      <c r="C12" s="105">
        <f>(B12/$B$9)*100</f>
        <v>56.71558462274685</v>
      </c>
      <c r="D12" s="65"/>
      <c r="E12" s="78" t="s">
        <v>387</v>
      </c>
      <c r="F12" s="97">
        <v>886</v>
      </c>
      <c r="G12" s="105">
        <f t="shared" si="0"/>
        <v>14.429967426710096</v>
      </c>
    </row>
    <row r="13" spans="1:7" ht="12.75">
      <c r="A13" s="82" t="s">
        <v>388</v>
      </c>
      <c r="B13" s="97">
        <v>394</v>
      </c>
      <c r="C13" s="105">
        <f>(B13/$B$9)*100</f>
        <v>3.1424469612378365</v>
      </c>
      <c r="D13" s="65"/>
      <c r="E13" s="78" t="s">
        <v>389</v>
      </c>
      <c r="F13" s="97">
        <v>745</v>
      </c>
      <c r="G13" s="105">
        <f t="shared" si="0"/>
        <v>12.133550488599349</v>
      </c>
    </row>
    <row r="14" spans="1:7" ht="12.75">
      <c r="A14" s="82" t="s">
        <v>390</v>
      </c>
      <c r="B14" s="109">
        <v>5.2</v>
      </c>
      <c r="C14" s="112" t="s">
        <v>261</v>
      </c>
      <c r="D14" s="65"/>
      <c r="E14" s="78" t="s">
        <v>391</v>
      </c>
      <c r="F14" s="97">
        <v>1202</v>
      </c>
      <c r="G14" s="105">
        <f t="shared" si="0"/>
        <v>19.576547231270357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1400</v>
      </c>
      <c r="G15" s="105">
        <f t="shared" si="0"/>
        <v>22.80130293159609</v>
      </c>
    </row>
    <row r="16" spans="1:7" ht="12.75">
      <c r="A16" s="82" t="s">
        <v>67</v>
      </c>
      <c r="B16" s="97">
        <v>5033</v>
      </c>
      <c r="C16" s="105">
        <f t="shared" si="1"/>
        <v>40.14196841601531</v>
      </c>
      <c r="D16" s="65"/>
      <c r="E16" s="78" t="s">
        <v>68</v>
      </c>
      <c r="F16" s="97">
        <v>834</v>
      </c>
      <c r="G16" s="105">
        <f t="shared" si="0"/>
        <v>13.583061889250814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344</v>
      </c>
      <c r="G17" s="105">
        <f t="shared" si="0"/>
        <v>5.602605863192182</v>
      </c>
    </row>
    <row r="18" spans="1:7" ht="12.75">
      <c r="A18" s="77" t="s">
        <v>70</v>
      </c>
      <c r="B18" s="80">
        <v>6628</v>
      </c>
      <c r="C18" s="81">
        <f>(B18/$B$18)*100</f>
        <v>100</v>
      </c>
      <c r="D18" s="65"/>
      <c r="E18" s="78" t="s">
        <v>170</v>
      </c>
      <c r="F18" s="97">
        <v>89</v>
      </c>
      <c r="G18" s="105">
        <f t="shared" si="0"/>
        <v>1.4495114006514658</v>
      </c>
    </row>
    <row r="19" spans="1:9" ht="12.75">
      <c r="A19" s="82" t="s">
        <v>382</v>
      </c>
      <c r="B19" s="97">
        <v>3571</v>
      </c>
      <c r="C19" s="105">
        <f>(B19/$B$18)*100</f>
        <v>53.87748943874472</v>
      </c>
      <c r="D19" s="65"/>
      <c r="E19" s="78" t="s">
        <v>169</v>
      </c>
      <c r="F19" s="98">
        <v>67</v>
      </c>
      <c r="G19" s="105">
        <f t="shared" si="0"/>
        <v>1.0912052117263844</v>
      </c>
      <c r="I19" s="117"/>
    </row>
    <row r="20" spans="1:7" ht="12.75">
      <c r="A20" s="82" t="s">
        <v>384</v>
      </c>
      <c r="B20" s="97">
        <v>3571</v>
      </c>
      <c r="C20" s="105">
        <f>(B20/$B$18)*100</f>
        <v>53.87748943874472</v>
      </c>
      <c r="D20" s="65"/>
      <c r="E20" s="78" t="s">
        <v>71</v>
      </c>
      <c r="F20" s="97">
        <v>45628</v>
      </c>
      <c r="G20" s="112" t="s">
        <v>261</v>
      </c>
    </row>
    <row r="21" spans="1:7" ht="12.75">
      <c r="A21" s="82" t="s">
        <v>386</v>
      </c>
      <c r="B21" s="97">
        <v>3314</v>
      </c>
      <c r="C21" s="105">
        <f>(B21/$B$18)*100</f>
        <v>50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4622</v>
      </c>
      <c r="G22" s="105">
        <f>(F22/$F$9)*100</f>
        <v>75.27687296416939</v>
      </c>
    </row>
    <row r="23" spans="1:7" ht="12.75">
      <c r="A23" s="77" t="s">
        <v>73</v>
      </c>
      <c r="B23" s="80">
        <v>1128</v>
      </c>
      <c r="C23" s="81">
        <f>(B23/$B$23)*100</f>
        <v>100</v>
      </c>
      <c r="D23" s="65"/>
      <c r="E23" s="78" t="s">
        <v>74</v>
      </c>
      <c r="F23" s="97">
        <v>52859</v>
      </c>
      <c r="G23" s="112" t="s">
        <v>261</v>
      </c>
    </row>
    <row r="24" spans="1:7" ht="12.75">
      <c r="A24" s="82" t="s">
        <v>75</v>
      </c>
      <c r="B24" s="97">
        <v>567</v>
      </c>
      <c r="C24" s="105">
        <f>(B24/$B$23)*100</f>
        <v>50.26595744680851</v>
      </c>
      <c r="D24" s="65"/>
      <c r="E24" s="78" t="s">
        <v>76</v>
      </c>
      <c r="F24" s="97">
        <v>2299</v>
      </c>
      <c r="G24" s="105">
        <f>(F24/$F$9)*100</f>
        <v>37.442996742671006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12640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251</v>
      </c>
      <c r="G26" s="105">
        <f>(F26/$F$9)*100</f>
        <v>4.087947882736157</v>
      </c>
    </row>
    <row r="27" spans="1:7" ht="12.75">
      <c r="A27" s="77" t="s">
        <v>85</v>
      </c>
      <c r="B27" s="80">
        <v>6928</v>
      </c>
      <c r="C27" s="81">
        <f>(B27/$B$27)*100</f>
        <v>100</v>
      </c>
      <c r="D27" s="65"/>
      <c r="E27" s="78" t="s">
        <v>78</v>
      </c>
      <c r="F27" s="98">
        <v>7737</v>
      </c>
      <c r="G27" s="112" t="s">
        <v>261</v>
      </c>
    </row>
    <row r="28" spans="1:7" ht="12.75">
      <c r="A28" s="82" t="s">
        <v>86</v>
      </c>
      <c r="B28" s="97">
        <v>5791</v>
      </c>
      <c r="C28" s="105">
        <f aca="true" t="shared" si="2" ref="C28:C33">(B28/$B$27)*100</f>
        <v>83.58833718244803</v>
      </c>
      <c r="D28" s="65"/>
      <c r="E28" s="78" t="s">
        <v>79</v>
      </c>
      <c r="F28" s="97">
        <v>107</v>
      </c>
      <c r="G28" s="105">
        <f>(F28/$F$9)*100</f>
        <v>1.7426710097719869</v>
      </c>
    </row>
    <row r="29" spans="1:7" ht="12.75">
      <c r="A29" s="82" t="s">
        <v>87</v>
      </c>
      <c r="B29" s="97">
        <v>770</v>
      </c>
      <c r="C29" s="105">
        <f t="shared" si="2"/>
        <v>11.11431870669746</v>
      </c>
      <c r="D29" s="65"/>
      <c r="E29" s="78" t="s">
        <v>80</v>
      </c>
      <c r="F29" s="97">
        <v>4227</v>
      </c>
      <c r="G29" s="112" t="s">
        <v>261</v>
      </c>
    </row>
    <row r="30" spans="1:7" ht="12.75">
      <c r="A30" s="82" t="s">
        <v>88</v>
      </c>
      <c r="B30" s="97">
        <v>135</v>
      </c>
      <c r="C30" s="105">
        <f t="shared" si="2"/>
        <v>1.9486143187066973</v>
      </c>
      <c r="D30" s="65"/>
      <c r="E30" s="78" t="s">
        <v>81</v>
      </c>
      <c r="F30" s="97">
        <v>1538</v>
      </c>
      <c r="G30" s="105">
        <f>(F30/$F$9)*100</f>
        <v>25.048859934853418</v>
      </c>
    </row>
    <row r="31" spans="1:7" ht="12.75">
      <c r="A31" s="82" t="s">
        <v>115</v>
      </c>
      <c r="B31" s="97">
        <v>56</v>
      </c>
      <c r="C31" s="105">
        <f t="shared" si="2"/>
        <v>0.8083140877598153</v>
      </c>
      <c r="D31" s="65"/>
      <c r="E31" s="78" t="s">
        <v>82</v>
      </c>
      <c r="F31" s="97">
        <v>13116</v>
      </c>
      <c r="G31" s="112" t="s">
        <v>261</v>
      </c>
    </row>
    <row r="32" spans="1:7" ht="12.75">
      <c r="A32" s="82" t="s">
        <v>89</v>
      </c>
      <c r="B32" s="97">
        <v>23</v>
      </c>
      <c r="C32" s="105">
        <f t="shared" si="2"/>
        <v>0.331986143187067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153</v>
      </c>
      <c r="C33" s="105">
        <f t="shared" si="2"/>
        <v>2.2084295612009237</v>
      </c>
      <c r="D33" s="65"/>
      <c r="E33" s="79" t="s">
        <v>84</v>
      </c>
      <c r="F33" s="80">
        <v>4487</v>
      </c>
      <c r="G33" s="81">
        <f>(F33/$F$33)*100</f>
        <v>100</v>
      </c>
    </row>
    <row r="34" spans="1:7" ht="12.75">
      <c r="A34" s="82" t="s">
        <v>91</v>
      </c>
      <c r="B34" s="120">
        <v>34.7</v>
      </c>
      <c r="C34" s="112" t="s">
        <v>261</v>
      </c>
      <c r="D34" s="65"/>
      <c r="E34" s="78" t="s">
        <v>383</v>
      </c>
      <c r="F34" s="97">
        <v>66</v>
      </c>
      <c r="G34" s="105">
        <f aca="true" t="shared" si="3" ref="G34:G43">(F34/$F$33)*100</f>
        <v>1.4709159794963227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166</v>
      </c>
      <c r="G35" s="105">
        <f t="shared" si="3"/>
        <v>3.6995765544907506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521</v>
      </c>
      <c r="G36" s="105">
        <f t="shared" si="3"/>
        <v>11.611321595720971</v>
      </c>
    </row>
    <row r="37" spans="1:7" ht="12.75">
      <c r="A37" s="77" t="s">
        <v>94</v>
      </c>
      <c r="B37" s="80">
        <v>7111</v>
      </c>
      <c r="C37" s="81">
        <f>(B37/$B$37)*100</f>
        <v>100</v>
      </c>
      <c r="D37" s="65"/>
      <c r="E37" s="78" t="s">
        <v>389</v>
      </c>
      <c r="F37" s="97">
        <v>465</v>
      </c>
      <c r="G37" s="105">
        <f t="shared" si="3"/>
        <v>10.363271673724093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937</v>
      </c>
      <c r="G38" s="105">
        <f t="shared" si="3"/>
        <v>20.882549587697792</v>
      </c>
    </row>
    <row r="39" spans="1:7" ht="12.75">
      <c r="A39" s="82" t="s">
        <v>97</v>
      </c>
      <c r="B39" s="98">
        <v>1875</v>
      </c>
      <c r="C39" s="105">
        <f>(B39/$B$37)*100</f>
        <v>26.367599493742087</v>
      </c>
      <c r="D39" s="65"/>
      <c r="E39" s="78" t="s">
        <v>393</v>
      </c>
      <c r="F39" s="97">
        <v>1172</v>
      </c>
      <c r="G39" s="105">
        <f t="shared" si="3"/>
        <v>26.119901938934696</v>
      </c>
    </row>
    <row r="40" spans="1:7" ht="12.75">
      <c r="A40" s="82" t="s">
        <v>98</v>
      </c>
      <c r="B40" s="98">
        <v>1571</v>
      </c>
      <c r="C40" s="105">
        <f>(B40/$B$37)*100</f>
        <v>22.092532695823373</v>
      </c>
      <c r="D40" s="65"/>
      <c r="E40" s="78" t="s">
        <v>68</v>
      </c>
      <c r="F40" s="97">
        <v>713</v>
      </c>
      <c r="G40" s="105">
        <f t="shared" si="3"/>
        <v>15.890349899710273</v>
      </c>
    </row>
    <row r="41" spans="1:7" ht="12.75">
      <c r="A41" s="82" t="s">
        <v>100</v>
      </c>
      <c r="B41" s="98">
        <v>1985</v>
      </c>
      <c r="C41" s="105">
        <f>(B41/$B$37)*100</f>
        <v>27.914498664041627</v>
      </c>
      <c r="D41" s="65"/>
      <c r="E41" s="78" t="s">
        <v>69</v>
      </c>
      <c r="F41" s="97">
        <v>307</v>
      </c>
      <c r="G41" s="105">
        <f t="shared" si="3"/>
        <v>6.841987965232894</v>
      </c>
    </row>
    <row r="42" spans="1:7" ht="12.75">
      <c r="A42" s="82" t="s">
        <v>260</v>
      </c>
      <c r="B42" s="98">
        <v>26</v>
      </c>
      <c r="C42" s="105">
        <f>(B42/$B$37)*100</f>
        <v>0.3656307129798903</v>
      </c>
      <c r="D42" s="65"/>
      <c r="E42" s="78" t="s">
        <v>170</v>
      </c>
      <c r="F42" s="97">
        <v>82</v>
      </c>
      <c r="G42" s="105">
        <f t="shared" si="3"/>
        <v>1.8275016714954313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58</v>
      </c>
      <c r="G43" s="105">
        <f t="shared" si="3"/>
        <v>1.2926231334967684</v>
      </c>
    </row>
    <row r="44" spans="1:7" ht="12.75">
      <c r="A44" s="82" t="s">
        <v>291</v>
      </c>
      <c r="B44" s="98">
        <v>943</v>
      </c>
      <c r="C44" s="105">
        <f>(B44/$B$37)*100</f>
        <v>13.261144705386021</v>
      </c>
      <c r="D44" s="65"/>
      <c r="E44" s="78" t="s">
        <v>93</v>
      </c>
      <c r="F44" s="97">
        <v>51580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711</v>
      </c>
      <c r="C46" s="105">
        <f>(B46/$B$37)*100</f>
        <v>9.998593728027</v>
      </c>
      <c r="D46" s="65"/>
      <c r="E46" s="78" t="s">
        <v>96</v>
      </c>
      <c r="F46" s="97">
        <v>20619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39668</v>
      </c>
      <c r="G48" s="112" t="s">
        <v>261</v>
      </c>
    </row>
    <row r="49" spans="1:7" ht="13.5" thickBot="1">
      <c r="A49" s="82" t="s">
        <v>292</v>
      </c>
      <c r="B49" s="98">
        <v>66</v>
      </c>
      <c r="C49" s="105">
        <f aca="true" t="shared" si="4" ref="C49:C55">(B49/$B$37)*100</f>
        <v>0.9281395021797216</v>
      </c>
      <c r="D49" s="87"/>
      <c r="E49" s="88" t="s">
        <v>102</v>
      </c>
      <c r="F49" s="113">
        <v>29576</v>
      </c>
      <c r="G49" s="114" t="s">
        <v>261</v>
      </c>
    </row>
    <row r="50" spans="1:7" ht="13.5" thickTop="1">
      <c r="A50" s="82" t="s">
        <v>116</v>
      </c>
      <c r="B50" s="98">
        <v>542</v>
      </c>
      <c r="C50" s="105">
        <f t="shared" si="4"/>
        <v>7.6219940936577135</v>
      </c>
      <c r="D50" s="65"/>
      <c r="E50" s="78"/>
      <c r="F50" s="86"/>
      <c r="G50" s="85"/>
    </row>
    <row r="51" spans="1:7" ht="12.75">
      <c r="A51" s="82" t="s">
        <v>117</v>
      </c>
      <c r="B51" s="98">
        <v>378</v>
      </c>
      <c r="C51" s="105">
        <f t="shared" si="4"/>
        <v>5.315708057938405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223</v>
      </c>
      <c r="C52" s="105">
        <f t="shared" si="4"/>
        <v>3.135986499789059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971</v>
      </c>
      <c r="C53" s="105">
        <f t="shared" si="4"/>
        <v>13.654900857825902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460</v>
      </c>
      <c r="C54" s="105">
        <f t="shared" si="4"/>
        <v>6.46885107579806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199</v>
      </c>
      <c r="C55" s="105">
        <f t="shared" si="4"/>
        <v>2.7984812262691605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329</v>
      </c>
      <c r="C57" s="105">
        <f>(B57/$B$37)*100</f>
        <v>4.6266347911686125</v>
      </c>
      <c r="D57" s="65"/>
      <c r="E57" s="79" t="s">
        <v>84</v>
      </c>
      <c r="F57" s="80">
        <v>182</v>
      </c>
      <c r="G57" s="105">
        <f>(F57/L57)*100</f>
        <v>4.05616224648986</v>
      </c>
      <c r="H57" s="79" t="s">
        <v>84</v>
      </c>
      <c r="L57" s="15">
        <v>4487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158</v>
      </c>
      <c r="G58" s="105">
        <f>(F58/L58)*100</f>
        <v>7.931726907630522</v>
      </c>
      <c r="H58" s="78" t="s">
        <v>118</v>
      </c>
      <c r="L58" s="15">
        <v>1992</v>
      </c>
    </row>
    <row r="59" spans="1:12" ht="12.75">
      <c r="A59" s="82" t="s">
        <v>112</v>
      </c>
      <c r="B59" s="98">
        <v>471</v>
      </c>
      <c r="C59" s="105">
        <f>(B59/$B$37)*100</f>
        <v>6.623540992828013</v>
      </c>
      <c r="D59" s="65"/>
      <c r="E59" s="78" t="s">
        <v>120</v>
      </c>
      <c r="F59" s="97">
        <v>66</v>
      </c>
      <c r="G59" s="105">
        <f>(F59/L59)*100</f>
        <v>8.799999999999999</v>
      </c>
      <c r="H59" s="78" t="s">
        <v>120</v>
      </c>
      <c r="L59" s="15">
        <v>750</v>
      </c>
    </row>
    <row r="60" spans="1:7" ht="12.75">
      <c r="A60" s="82" t="s">
        <v>113</v>
      </c>
      <c r="B60" s="98">
        <v>1395</v>
      </c>
      <c r="C60" s="105">
        <f>(B60/$B$37)*100</f>
        <v>19.617494023344115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1259</v>
      </c>
      <c r="C62" s="105">
        <f>(B62/$B$37)*100</f>
        <v>17.70496414006469</v>
      </c>
      <c r="D62" s="65"/>
      <c r="E62" s="79" t="s">
        <v>123</v>
      </c>
      <c r="F62" s="80">
        <v>101</v>
      </c>
      <c r="G62" s="105">
        <f>(F62/L62)*100</f>
        <v>18.43065693430657</v>
      </c>
      <c r="H62" s="79" t="s">
        <v>394</v>
      </c>
      <c r="L62" s="15">
        <v>548</v>
      </c>
    </row>
    <row r="63" spans="1:12" ht="12.75">
      <c r="A63" s="61" t="s">
        <v>293</v>
      </c>
      <c r="B63" s="98">
        <v>432</v>
      </c>
      <c r="C63" s="105">
        <f>(B63/$B$37)*100</f>
        <v>6.0750949233581775</v>
      </c>
      <c r="D63" s="65"/>
      <c r="E63" s="78" t="s">
        <v>118</v>
      </c>
      <c r="F63" s="97">
        <v>92</v>
      </c>
      <c r="G63" s="105">
        <f>(F63/L63)*100</f>
        <v>29.39297124600639</v>
      </c>
      <c r="H63" s="78" t="s">
        <v>118</v>
      </c>
      <c r="L63" s="15">
        <v>313</v>
      </c>
    </row>
    <row r="64" spans="1:12" ht="12.75">
      <c r="A64" s="82" t="s">
        <v>114</v>
      </c>
      <c r="B64" s="98">
        <v>386</v>
      </c>
      <c r="C64" s="105">
        <f>(B64/$B$37)*100</f>
        <v>5.428209815778372</v>
      </c>
      <c r="D64" s="65"/>
      <c r="E64" s="78" t="s">
        <v>120</v>
      </c>
      <c r="F64" s="97">
        <v>28</v>
      </c>
      <c r="G64" s="105">
        <f>(F64/L64)*100</f>
        <v>41.7910447761194</v>
      </c>
      <c r="H64" s="78" t="s">
        <v>120</v>
      </c>
      <c r="L64" s="15">
        <v>67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1028</v>
      </c>
      <c r="G66" s="105">
        <f aca="true" t="shared" si="5" ref="G66:G71">(F66/L66)*100</f>
        <v>6.520773866159213</v>
      </c>
      <c r="H66" s="79" t="s">
        <v>124</v>
      </c>
      <c r="L66" s="15">
        <v>15765</v>
      </c>
    </row>
    <row r="67" spans="1:12" ht="12.75">
      <c r="A67" s="82" t="s">
        <v>126</v>
      </c>
      <c r="B67" s="97">
        <v>5594</v>
      </c>
      <c r="C67" s="105">
        <f>(B67/$B$37)*100</f>
        <v>78.6668541695964</v>
      </c>
      <c r="D67" s="65"/>
      <c r="E67" s="78" t="s">
        <v>262</v>
      </c>
      <c r="F67" s="97">
        <v>657</v>
      </c>
      <c r="G67" s="105">
        <f t="shared" si="5"/>
        <v>5.500669792364367</v>
      </c>
      <c r="H67" s="78" t="s">
        <v>262</v>
      </c>
      <c r="L67" s="15">
        <v>11944</v>
      </c>
    </row>
    <row r="68" spans="1:12" ht="12.75">
      <c r="A68" s="82" t="s">
        <v>128</v>
      </c>
      <c r="B68" s="97">
        <v>1077</v>
      </c>
      <c r="C68" s="105">
        <f>(B68/$B$37)*100</f>
        <v>15.145549149205456</v>
      </c>
      <c r="D68" s="65"/>
      <c r="E68" s="78" t="s">
        <v>127</v>
      </c>
      <c r="F68" s="97">
        <v>93</v>
      </c>
      <c r="G68" s="105">
        <f t="shared" si="5"/>
        <v>3.4266764922623434</v>
      </c>
      <c r="H68" s="78" t="s">
        <v>127</v>
      </c>
      <c r="L68" s="15">
        <v>2714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357</v>
      </c>
      <c r="G69" s="105">
        <f t="shared" si="5"/>
        <v>9.37746256895193</v>
      </c>
      <c r="H69" s="78" t="s">
        <v>129</v>
      </c>
      <c r="L69" s="15">
        <v>3807</v>
      </c>
    </row>
    <row r="70" spans="1:12" ht="12.75">
      <c r="A70" s="82" t="s">
        <v>376</v>
      </c>
      <c r="B70" s="97">
        <v>432</v>
      </c>
      <c r="C70" s="105">
        <f>(B70/$B$37)*100</f>
        <v>6.0750949233581775</v>
      </c>
      <c r="D70" s="65"/>
      <c r="E70" s="78" t="s">
        <v>130</v>
      </c>
      <c r="F70" s="97">
        <v>277</v>
      </c>
      <c r="G70" s="105">
        <f t="shared" si="5"/>
        <v>9.578146611341634</v>
      </c>
      <c r="H70" s="78" t="s">
        <v>130</v>
      </c>
      <c r="L70" s="15">
        <v>2892</v>
      </c>
    </row>
    <row r="71" spans="1:12" ht="13.5" thickBot="1">
      <c r="A71" s="90" t="s">
        <v>371</v>
      </c>
      <c r="B71" s="110">
        <v>8</v>
      </c>
      <c r="C71" s="111">
        <f>(B71/$B$37)*100</f>
        <v>0.11250175783996624</v>
      </c>
      <c r="D71" s="91"/>
      <c r="E71" s="92" t="s">
        <v>131</v>
      </c>
      <c r="F71" s="110">
        <v>311</v>
      </c>
      <c r="G71" s="118">
        <f t="shared" si="5"/>
        <v>13.387860525182955</v>
      </c>
      <c r="H71" s="92" t="s">
        <v>131</v>
      </c>
      <c r="L71" s="15">
        <v>2323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7937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6185</v>
      </c>
      <c r="G9" s="81">
        <f>(F9/$F$9)*100</f>
        <v>100</v>
      </c>
      <c r="I9" s="53"/>
    </row>
    <row r="10" spans="1:7" ht="12.75">
      <c r="A10" s="36" t="s">
        <v>137</v>
      </c>
      <c r="B10" s="97">
        <v>6810</v>
      </c>
      <c r="C10" s="105">
        <f aca="true" t="shared" si="0" ref="C10:C18">(B10/$B$8)*100</f>
        <v>85.80068035781781</v>
      </c>
      <c r="E10" s="32" t="s">
        <v>138</v>
      </c>
      <c r="F10" s="97">
        <v>6095</v>
      </c>
      <c r="G10" s="105">
        <f>(F10/$F$9)*100</f>
        <v>98.54486661277284</v>
      </c>
    </row>
    <row r="11" spans="1:7" ht="12.75">
      <c r="A11" s="36" t="s">
        <v>139</v>
      </c>
      <c r="B11" s="97">
        <v>593</v>
      </c>
      <c r="C11" s="105">
        <f t="shared" si="0"/>
        <v>7.471336777119819</v>
      </c>
      <c r="E11" s="32" t="s">
        <v>140</v>
      </c>
      <c r="F11" s="97">
        <v>81</v>
      </c>
      <c r="G11" s="105">
        <f>(F11/$F$9)*100</f>
        <v>1.3096200485044462</v>
      </c>
    </row>
    <row r="12" spans="1:7" ht="12.75">
      <c r="A12" s="36" t="s">
        <v>141</v>
      </c>
      <c r="B12" s="97">
        <v>84</v>
      </c>
      <c r="C12" s="105">
        <f t="shared" si="0"/>
        <v>1.0583343832682373</v>
      </c>
      <c r="E12" s="32" t="s">
        <v>142</v>
      </c>
      <c r="F12" s="97">
        <v>9</v>
      </c>
      <c r="G12" s="105">
        <f>(F12/$F$9)*100</f>
        <v>0.14551333872271624</v>
      </c>
    </row>
    <row r="13" spans="1:7" ht="12.75">
      <c r="A13" s="36" t="s">
        <v>143</v>
      </c>
      <c r="B13" s="97">
        <v>55</v>
      </c>
      <c r="C13" s="105">
        <f t="shared" si="0"/>
        <v>0.6929570366637269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146</v>
      </c>
      <c r="C14" s="105">
        <f t="shared" si="0"/>
        <v>1.8394859518709838</v>
      </c>
      <c r="E14" s="42" t="s">
        <v>145</v>
      </c>
      <c r="F14" s="80">
        <v>4853</v>
      </c>
      <c r="G14" s="81">
        <f>(F14/$F$14)*100</f>
        <v>100</v>
      </c>
    </row>
    <row r="15" spans="1:7" ht="12.75">
      <c r="A15" s="36" t="s">
        <v>146</v>
      </c>
      <c r="B15" s="97">
        <v>146</v>
      </c>
      <c r="C15" s="105">
        <f t="shared" si="0"/>
        <v>1.8394859518709838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93</v>
      </c>
      <c r="C16" s="105">
        <f t="shared" si="0"/>
        <v>1.17172735290412</v>
      </c>
      <c r="E16" s="1" t="s">
        <v>149</v>
      </c>
      <c r="F16" s="97">
        <v>67</v>
      </c>
      <c r="G16" s="105">
        <f>(F16/$F$14)*100</f>
        <v>1.3805893261899855</v>
      </c>
    </row>
    <row r="17" spans="1:7" ht="12.75">
      <c r="A17" s="36" t="s">
        <v>150</v>
      </c>
      <c r="B17" s="97">
        <v>10</v>
      </c>
      <c r="C17" s="105">
        <f t="shared" si="0"/>
        <v>0.12599218848431398</v>
      </c>
      <c r="E17" s="1" t="s">
        <v>151</v>
      </c>
      <c r="F17" s="97">
        <v>2454</v>
      </c>
      <c r="G17" s="105">
        <f aca="true" t="shared" si="1" ref="G17:G23">(F17/$F$14)*100</f>
        <v>50.56665979806305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1624</v>
      </c>
      <c r="G18" s="105">
        <f t="shared" si="1"/>
        <v>33.46383680197816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455</v>
      </c>
      <c r="G19" s="105">
        <f t="shared" si="1"/>
        <v>9.375643931588709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194</v>
      </c>
      <c r="G20" s="105">
        <f t="shared" si="1"/>
        <v>3.9975273026993614</v>
      </c>
    </row>
    <row r="21" spans="1:7" ht="12.75">
      <c r="A21" s="36" t="s">
        <v>156</v>
      </c>
      <c r="B21" s="98">
        <v>192</v>
      </c>
      <c r="C21" s="105">
        <f aca="true" t="shared" si="2" ref="C21:C28">(B21/$B$8)*100</f>
        <v>2.419050018898828</v>
      </c>
      <c r="E21" s="1" t="s">
        <v>157</v>
      </c>
      <c r="F21" s="97">
        <v>59</v>
      </c>
      <c r="G21" s="105">
        <f t="shared" si="1"/>
        <v>1.2157428394807335</v>
      </c>
    </row>
    <row r="22" spans="1:7" ht="12.75">
      <c r="A22" s="36" t="s">
        <v>158</v>
      </c>
      <c r="B22" s="98">
        <v>610</v>
      </c>
      <c r="C22" s="105">
        <f t="shared" si="2"/>
        <v>7.685523497543152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615</v>
      </c>
      <c r="C23" s="105">
        <f t="shared" si="2"/>
        <v>7.74851959178531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2058</v>
      </c>
      <c r="C24" s="105">
        <f t="shared" si="2"/>
        <v>25.929192390071815</v>
      </c>
      <c r="E24" s="1" t="s">
        <v>163</v>
      </c>
      <c r="F24" s="97">
        <v>98800</v>
      </c>
      <c r="G24" s="112" t="s">
        <v>261</v>
      </c>
    </row>
    <row r="25" spans="1:7" ht="12.75">
      <c r="A25" s="36" t="s">
        <v>164</v>
      </c>
      <c r="B25" s="97">
        <v>1974</v>
      </c>
      <c r="C25" s="105">
        <f t="shared" si="2"/>
        <v>24.87085800680358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1938</v>
      </c>
      <c r="C26" s="105">
        <f t="shared" si="2"/>
        <v>24.41728612826005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351</v>
      </c>
      <c r="C27" s="105">
        <f t="shared" si="2"/>
        <v>4.42232581579942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199</v>
      </c>
      <c r="C28" s="105">
        <f t="shared" si="2"/>
        <v>2.5072445508378483</v>
      </c>
      <c r="E28" s="32" t="s">
        <v>176</v>
      </c>
      <c r="F28" s="97">
        <v>3228</v>
      </c>
      <c r="G28" s="105">
        <f aca="true" t="shared" si="3" ref="G28:G35">(F28/$F$14)*100</f>
        <v>66.5155573871832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0.1442406758705955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30</v>
      </c>
      <c r="G30" s="105">
        <f t="shared" si="3"/>
        <v>0.6181743251596951</v>
      </c>
    </row>
    <row r="31" spans="1:7" ht="12.75">
      <c r="A31" s="36" t="s">
        <v>180</v>
      </c>
      <c r="B31" s="97">
        <v>16</v>
      </c>
      <c r="C31" s="105">
        <f aca="true" t="shared" si="4" ref="C31:C39">(B31/$B$8)*100</f>
        <v>0.20158750157490235</v>
      </c>
      <c r="E31" s="32" t="s">
        <v>181</v>
      </c>
      <c r="F31" s="97">
        <v>236</v>
      </c>
      <c r="G31" s="105">
        <f t="shared" si="3"/>
        <v>4.862971357922934</v>
      </c>
    </row>
    <row r="32" spans="1:7" ht="12.75">
      <c r="A32" s="36" t="s">
        <v>182</v>
      </c>
      <c r="B32" s="97">
        <v>28</v>
      </c>
      <c r="C32" s="105">
        <f t="shared" si="4"/>
        <v>0.35277812775607914</v>
      </c>
      <c r="E32" s="32" t="s">
        <v>183</v>
      </c>
      <c r="F32" s="97">
        <v>915</v>
      </c>
      <c r="G32" s="105">
        <f t="shared" si="3"/>
        <v>18.8543169173707</v>
      </c>
    </row>
    <row r="33" spans="1:7" ht="12.75">
      <c r="A33" s="36" t="s">
        <v>184</v>
      </c>
      <c r="B33" s="97">
        <v>250</v>
      </c>
      <c r="C33" s="105">
        <f t="shared" si="4"/>
        <v>3.1498047121078496</v>
      </c>
      <c r="E33" s="32" t="s">
        <v>185</v>
      </c>
      <c r="F33" s="97">
        <v>1544</v>
      </c>
      <c r="G33" s="105">
        <f t="shared" si="3"/>
        <v>31.81537193488564</v>
      </c>
    </row>
    <row r="34" spans="1:7" ht="12.75">
      <c r="A34" s="36" t="s">
        <v>186</v>
      </c>
      <c r="B34" s="97">
        <v>1188</v>
      </c>
      <c r="C34" s="105">
        <f t="shared" si="4"/>
        <v>14.967871991936498</v>
      </c>
      <c r="E34" s="32" t="s">
        <v>187</v>
      </c>
      <c r="F34" s="97">
        <v>384</v>
      </c>
      <c r="G34" s="105">
        <f t="shared" si="3"/>
        <v>7.912631362044096</v>
      </c>
    </row>
    <row r="35" spans="1:7" ht="12.75">
      <c r="A35" s="36" t="s">
        <v>188</v>
      </c>
      <c r="B35" s="97">
        <v>2708</v>
      </c>
      <c r="C35" s="105">
        <f t="shared" si="4"/>
        <v>34.11868464155222</v>
      </c>
      <c r="E35" s="32" t="s">
        <v>189</v>
      </c>
      <c r="F35" s="97">
        <v>112</v>
      </c>
      <c r="G35" s="105">
        <f t="shared" si="3"/>
        <v>2.307850813929528</v>
      </c>
    </row>
    <row r="36" spans="1:7" ht="12.75">
      <c r="A36" s="36" t="s">
        <v>190</v>
      </c>
      <c r="B36" s="97">
        <v>1586</v>
      </c>
      <c r="C36" s="105">
        <f t="shared" si="4"/>
        <v>19.982361093612198</v>
      </c>
      <c r="E36" s="32" t="s">
        <v>191</v>
      </c>
      <c r="F36" s="97">
        <v>1115</v>
      </c>
      <c r="G36" s="112" t="s">
        <v>261</v>
      </c>
    </row>
    <row r="37" spans="1:7" ht="12.75">
      <c r="A37" s="36" t="s">
        <v>192</v>
      </c>
      <c r="B37" s="97">
        <v>1206</v>
      </c>
      <c r="C37" s="105">
        <f t="shared" si="4"/>
        <v>15.194657931208265</v>
      </c>
      <c r="E37" s="32" t="s">
        <v>193</v>
      </c>
      <c r="F37" s="97">
        <v>1625</v>
      </c>
      <c r="G37" s="105">
        <f>(F37/$F$14)*100</f>
        <v>33.484442612816814</v>
      </c>
    </row>
    <row r="38" spans="1:7" ht="12.75">
      <c r="A38" s="36" t="s">
        <v>194</v>
      </c>
      <c r="B38" s="97">
        <v>613</v>
      </c>
      <c r="C38" s="105">
        <f t="shared" si="4"/>
        <v>7.723321154088445</v>
      </c>
      <c r="E38" s="32" t="s">
        <v>191</v>
      </c>
      <c r="F38" s="97">
        <v>448</v>
      </c>
      <c r="G38" s="112" t="s">
        <v>261</v>
      </c>
    </row>
    <row r="39" spans="1:7" ht="12.75">
      <c r="A39" s="36" t="s">
        <v>195</v>
      </c>
      <c r="B39" s="97">
        <v>342</v>
      </c>
      <c r="C39" s="105">
        <f t="shared" si="4"/>
        <v>4.308932846163538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6185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1107</v>
      </c>
      <c r="G43" s="105">
        <f aca="true" t="shared" si="5" ref="G43:G48">(F43/$F$14)*100</f>
        <v>22.810632598392747</v>
      </c>
    </row>
    <row r="44" spans="1:7" ht="12.75">
      <c r="A44" s="36" t="s">
        <v>209</v>
      </c>
      <c r="B44" s="98">
        <v>987</v>
      </c>
      <c r="C44" s="105">
        <f aca="true" t="shared" si="6" ref="C44:C49">(B44/$B$42)*100</f>
        <v>15.95796281325788</v>
      </c>
      <c r="E44" s="32" t="s">
        <v>210</v>
      </c>
      <c r="F44" s="97">
        <v>935</v>
      </c>
      <c r="G44" s="105">
        <f t="shared" si="5"/>
        <v>19.266433134143828</v>
      </c>
    </row>
    <row r="45" spans="1:7" ht="12.75">
      <c r="A45" s="36" t="s">
        <v>211</v>
      </c>
      <c r="B45" s="98">
        <v>1853</v>
      </c>
      <c r="C45" s="105">
        <f t="shared" si="6"/>
        <v>29.959579628132577</v>
      </c>
      <c r="E45" s="32" t="s">
        <v>212</v>
      </c>
      <c r="F45" s="97">
        <v>818</v>
      </c>
      <c r="G45" s="105">
        <f t="shared" si="5"/>
        <v>16.85555326602102</v>
      </c>
    </row>
    <row r="46" spans="1:7" ht="12.75">
      <c r="A46" s="36" t="s">
        <v>213</v>
      </c>
      <c r="B46" s="98">
        <v>891</v>
      </c>
      <c r="C46" s="105">
        <f t="shared" si="6"/>
        <v>14.405820533548908</v>
      </c>
      <c r="E46" s="32" t="s">
        <v>214</v>
      </c>
      <c r="F46" s="97">
        <v>566</v>
      </c>
      <c r="G46" s="105">
        <f t="shared" si="5"/>
        <v>11.66288893467958</v>
      </c>
    </row>
    <row r="47" spans="1:7" ht="12.75">
      <c r="A47" s="36" t="s">
        <v>215</v>
      </c>
      <c r="B47" s="97">
        <v>1569</v>
      </c>
      <c r="C47" s="105">
        <f t="shared" si="6"/>
        <v>25.36782538399353</v>
      </c>
      <c r="E47" s="32" t="s">
        <v>216</v>
      </c>
      <c r="F47" s="97">
        <v>337</v>
      </c>
      <c r="G47" s="105">
        <f t="shared" si="5"/>
        <v>6.94415825262724</v>
      </c>
    </row>
    <row r="48" spans="1:7" ht="12.75">
      <c r="A48" s="36" t="s">
        <v>217</v>
      </c>
      <c r="B48" s="97">
        <v>753</v>
      </c>
      <c r="C48" s="105">
        <f t="shared" si="6"/>
        <v>12.174616006467259</v>
      </c>
      <c r="E48" s="32" t="s">
        <v>218</v>
      </c>
      <c r="F48" s="97">
        <v>1082</v>
      </c>
      <c r="G48" s="105">
        <f t="shared" si="5"/>
        <v>22.295487327426333</v>
      </c>
    </row>
    <row r="49" spans="1:7" ht="12.75">
      <c r="A49" s="36" t="s">
        <v>219</v>
      </c>
      <c r="B49" s="97">
        <v>132</v>
      </c>
      <c r="C49" s="105">
        <f t="shared" si="6"/>
        <v>2.134195634599838</v>
      </c>
      <c r="E49" s="32" t="s">
        <v>220</v>
      </c>
      <c r="F49" s="97">
        <v>8</v>
      </c>
      <c r="G49" s="105">
        <f>(F49/$F$14)*100</f>
        <v>0.164846486709252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1165</v>
      </c>
      <c r="G51" s="81">
        <f>(F51/F$51)*100</f>
        <v>100</v>
      </c>
    </row>
    <row r="52" spans="1:7" ht="12.75">
      <c r="A52" s="4" t="s">
        <v>223</v>
      </c>
      <c r="B52" s="97">
        <v>291</v>
      </c>
      <c r="C52" s="105">
        <f>(B52/$B$42)*100</f>
        <v>4.704931285367826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2334</v>
      </c>
      <c r="C53" s="105">
        <f>(B53/$B$42)*100</f>
        <v>37.736459175424415</v>
      </c>
      <c r="E53" s="32" t="s">
        <v>226</v>
      </c>
      <c r="F53" s="97">
        <v>30</v>
      </c>
      <c r="G53" s="105">
        <f>(F53/F$51)*100</f>
        <v>2.575107296137339</v>
      </c>
    </row>
    <row r="54" spans="1:7" ht="12.75">
      <c r="A54" s="4" t="s">
        <v>227</v>
      </c>
      <c r="B54" s="97">
        <v>2702</v>
      </c>
      <c r="C54" s="105">
        <f>(B54/$B$42)*100</f>
        <v>43.68633791430881</v>
      </c>
      <c r="E54" s="32" t="s">
        <v>228</v>
      </c>
      <c r="F54" s="97">
        <v>40</v>
      </c>
      <c r="G54" s="105">
        <f aca="true" t="shared" si="7" ref="G54:G60">(F54/F$51)*100</f>
        <v>3.4334763948497855</v>
      </c>
    </row>
    <row r="55" spans="1:7" ht="12.75">
      <c r="A55" s="4" t="s">
        <v>229</v>
      </c>
      <c r="B55" s="97">
        <v>858</v>
      </c>
      <c r="C55" s="105">
        <f>(B55/$B$42)*100</f>
        <v>13.87227162489895</v>
      </c>
      <c r="E55" s="32" t="s">
        <v>230</v>
      </c>
      <c r="F55" s="97">
        <v>15</v>
      </c>
      <c r="G55" s="105">
        <f t="shared" si="7"/>
        <v>1.2875536480686696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252</v>
      </c>
      <c r="G56" s="105">
        <f t="shared" si="7"/>
        <v>21.630901287553648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633</v>
      </c>
      <c r="G57" s="105">
        <f t="shared" si="7"/>
        <v>54.33476394849785</v>
      </c>
    </row>
    <row r="58" spans="1:7" ht="12.75">
      <c r="A58" s="36" t="s">
        <v>234</v>
      </c>
      <c r="B58" s="97">
        <v>4003</v>
      </c>
      <c r="C58" s="105">
        <f aca="true" t="shared" si="8" ref="C58:C66">(B58/$B$42)*100</f>
        <v>64.72109943411479</v>
      </c>
      <c r="E58" s="32" t="s">
        <v>235</v>
      </c>
      <c r="F58" s="97">
        <v>166</v>
      </c>
      <c r="G58" s="105">
        <f t="shared" si="7"/>
        <v>14.24892703862661</v>
      </c>
    </row>
    <row r="59" spans="1:7" ht="12.75">
      <c r="A59" s="36" t="s">
        <v>236</v>
      </c>
      <c r="B59" s="97">
        <v>148</v>
      </c>
      <c r="C59" s="105">
        <f t="shared" si="8"/>
        <v>2.3928860145513338</v>
      </c>
      <c r="E59" s="32" t="s">
        <v>237</v>
      </c>
      <c r="F59" s="98">
        <v>7</v>
      </c>
      <c r="G59" s="105">
        <f t="shared" si="7"/>
        <v>0.6008583690987125</v>
      </c>
    </row>
    <row r="60" spans="1:7" ht="12.75">
      <c r="A60" s="36" t="s">
        <v>238</v>
      </c>
      <c r="B60" s="97">
        <v>1344</v>
      </c>
      <c r="C60" s="105">
        <f t="shared" si="8"/>
        <v>21.729991915925627</v>
      </c>
      <c r="E60" s="32" t="s">
        <v>239</v>
      </c>
      <c r="F60" s="97">
        <v>22</v>
      </c>
      <c r="G60" s="105">
        <f t="shared" si="7"/>
        <v>1.888412017167382</v>
      </c>
    </row>
    <row r="61" spans="1:7" ht="12.75">
      <c r="A61" s="36" t="s">
        <v>240</v>
      </c>
      <c r="B61" s="97">
        <v>576</v>
      </c>
      <c r="C61" s="105">
        <f t="shared" si="8"/>
        <v>9.31285367825384</v>
      </c>
      <c r="E61" s="32" t="s">
        <v>163</v>
      </c>
      <c r="F61" s="97">
        <v>817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0.11317704122877931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74</v>
      </c>
      <c r="C63" s="105">
        <f t="shared" si="8"/>
        <v>1.1964430072756669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33</v>
      </c>
      <c r="C65" s="105">
        <f t="shared" si="8"/>
        <v>0.5335489086499595</v>
      </c>
      <c r="E65" s="32" t="s">
        <v>208</v>
      </c>
      <c r="F65" s="97">
        <v>194</v>
      </c>
      <c r="G65" s="105">
        <f aca="true" t="shared" si="9" ref="G65:G71">(F65/F$51)*100</f>
        <v>16.652360515021456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137</v>
      </c>
      <c r="G66" s="105">
        <f t="shared" si="9"/>
        <v>11.759656652360514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185</v>
      </c>
      <c r="G67" s="105">
        <f t="shared" si="9"/>
        <v>15.879828326180256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155</v>
      </c>
      <c r="G68" s="105">
        <f t="shared" si="9"/>
        <v>13.304721030042918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121</v>
      </c>
      <c r="G69" s="105">
        <f t="shared" si="9"/>
        <v>10.386266094420602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351</v>
      </c>
      <c r="G70" s="105">
        <f t="shared" si="9"/>
        <v>30.12875536480687</v>
      </c>
    </row>
    <row r="71" spans="1:7" ht="12.75">
      <c r="A71" s="54" t="s">
        <v>252</v>
      </c>
      <c r="B71" s="103">
        <v>32</v>
      </c>
      <c r="C71" s="115">
        <f>(B71/$B$42)*100</f>
        <v>0.5173807599029911</v>
      </c>
      <c r="D71" s="41"/>
      <c r="E71" s="44" t="s">
        <v>220</v>
      </c>
      <c r="F71" s="103">
        <v>22</v>
      </c>
      <c r="G71" s="115">
        <f t="shared" si="9"/>
        <v>1.888412017167382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2002-06-12T17:29:21Z</dcterms:modified>
  <cp:category/>
  <cp:version/>
  <cp:contentType/>
  <cp:contentStatus/>
</cp:coreProperties>
</file>