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<sst xmlns="http://schemas.openxmlformats.org/spreadsheetml/2006/main" count="676" uniqueCount="437">
  <si>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</si>
  <si>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</si>
  <si>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</si>
  <si>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</si>
  <si>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</si>
  <si>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</si>
  <si>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</si>
  <si>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</si>
  <si>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</si>
  <si>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</si>
  <si>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</si>
  <si>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</si>
  <si>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</si>
  <si>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</si>
  <si>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</si>
  <si>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</si>
  <si>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</si>
  <si>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</si>
  <si>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</si>
  <si>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</si>
  <si>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</si>
  <si>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</si>
  <si>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</si>
  <si>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</si>
  <si>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</si>
  <si>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</si>
  <si>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</si>
  <si>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</si>
  <si>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</si>
  <si>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</si>
  <si>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</si>
  <si>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</si>
  <si>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</si>
  <si>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</si>
  <si>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</si>
  <si>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</si>
  <si>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</si>
  <si>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</si>
  <si>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</si>
  <si>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</si>
  <si>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</si>
  <si>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</si>
  <si>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</si>
  <si>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</si>
  <si>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</si>
  <si>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</si>
  <si>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</si>
  <si>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</si>
  <si>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</si>
  <si>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</si>
  <si>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</si>
  <si>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</si>
  <si>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</si>
  <si>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</si>
  <si>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</si>
  <si>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</si>
  <si>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</si>
  <si>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</si>
  <si>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</si>
  <si>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</si>
  <si>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</si>
  <si>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</si>
  <si>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</si>
  <si>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</si>
  <si>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</si>
  <si>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</si>
  <si>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</si>
  <si>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</si>
  <si>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</si>
  <si>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</si>
  <si>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</si>
  <si>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</si>
  <si>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</si>
  <si>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</si>
  <si>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</si>
  <si>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</si>
  <si>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</si>
  <si>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</si>
  <si>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</si>
  <si>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</si>
  <si>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</si>
  <si>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</si>
  <si>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</si>
  <si>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</si>
  <si>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</si>
  <si>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</si>
  <si>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</si>
  <si>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</si>
  <si>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</si>
  <si>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</si>
  <si>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</si>
  <si>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</si>
  <si>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</si>
  <si>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</si>
  <si>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</si>
  <si>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</si>
  <si>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</si>
  <si>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</si>
  <si>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</si>
  <si>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</si>
  <si>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</si>
  <si>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</si>
  <si>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</si>
  <si>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</si>
  <si>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</si>
  <si>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</si>
  <si>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</si>
  <si>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</si>
  <si>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</si>
  <si>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</si>
  <si>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</si>
  <si>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</si>
  <si>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</si>
  <si>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</si>
  <si>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</si>
  <si>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</si>
  <si>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</si>
  <si>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</si>
  <si>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Manahawkin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</si>
  <si>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</si>
  <si>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</si>
  <si>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</si>
  <si>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</si>
  <si>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</si>
  <si>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</si>
  <si>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</si>
  <si>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</si>
  <si>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</si>
  <si>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</si>
  <si>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</si>
  <si>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</si>
  <si>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</si>
  <si>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</si>
  <si>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</si>
  <si>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</si>
  <si>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</si>
  <si>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</si>
  <si>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</si>
  <si>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</si>
  <si>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</si>
  <si>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</si>
  <si>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</si>
  <si>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</si>
  <si>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</si>
  <si>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</si>
  <si>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</si>
  <si>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</si>
  <si>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</si>
  <si>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</si>
  <si>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</si>
  <si>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</si>
  <si>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</si>
  <si>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</si>
  <si>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</si>
  <si>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</si>
  <si>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</si>
  <si>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</si>
  <si>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</si>
  <si>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</si>
  <si>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</si>
  <si>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</si>
  <si>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</si>
  <si>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</si>
  <si>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</si>
  <si>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</si>
  <si>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</si>
  <si>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</si>
  <si>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</si>
  <si>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</si>
  <si>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</si>
  <si>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</si>
  <si>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</si>
  <si>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</si>
  <si>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</si>
  <si>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</si>
  <si>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</si>
  <si>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</si>
  <si>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</si>
  <si>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</si>
  <si>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</si>
  <si>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</si>
  <si>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</si>
  <si>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</si>
  <si>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</si>
  <si>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</si>
  <si>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</si>
  <si>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</si>
  <si>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</si>
  <si>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</si>
  <si>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</si>
  <si>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</si>
  <si>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</si>
  <si>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</si>
  <si>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</si>
  <si>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</si>
  <si>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</si>
  <si>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</si>
  <si>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</si>
  <si>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</si>
  <si>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</si>
  <si>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</si>
  <si>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</si>
  <si>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</si>
  <si>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</si>
  <si>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</si>
  <si>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</si>
  <si>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</si>
  <si>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</si>
  <si>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</si>
  <si>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</si>
  <si>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</si>
  <si>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</si>
  <si>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</si>
  <si>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</si>
  <si>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</si>
  <si>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</si>
  <si>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</si>
  <si>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</si>
  <si>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</si>
  <si>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</si>
  <si>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</si>
  <si>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</si>
  <si>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</si>
  <si>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</si>
  <si>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</si>
  <si>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Manahawkin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</si>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</sst>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2004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2004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932</v>
      </c>
      <c r="C9" s="151">
        <f>(B9/$B$7)*100</f>
        <v>46.506986027944116</v>
      </c>
      <c r="D9" s="152"/>
      <c r="E9" s="152" t="s">
        <v>124</v>
      </c>
      <c r="F9" s="150">
        <v>38</v>
      </c>
      <c r="G9" s="153">
        <f t="shared" si="0"/>
        <v>1.8962075848303392</v>
      </c>
    </row>
    <row r="10" spans="1:7" ht="12.75">
      <c r="A10" s="149" t="s">
        <v>125</v>
      </c>
      <c r="B10" s="150">
        <v>1072</v>
      </c>
      <c r="C10" s="151">
        <f>(B10/$B$7)*100</f>
        <v>53.49301397205589</v>
      </c>
      <c r="D10" s="152"/>
      <c r="E10" s="152" t="s">
        <v>126</v>
      </c>
      <c r="F10" s="150">
        <v>8</v>
      </c>
      <c r="G10" s="153">
        <f t="shared" si="0"/>
        <v>0.3992015968063872</v>
      </c>
    </row>
    <row r="11" spans="1:7" ht="12.75">
      <c r="A11" s="149"/>
      <c r="B11" s="150"/>
      <c r="C11" s="151"/>
      <c r="D11" s="152"/>
      <c r="E11" s="152" t="s">
        <v>127</v>
      </c>
      <c r="F11" s="150">
        <v>10</v>
      </c>
      <c r="G11" s="153">
        <f t="shared" si="0"/>
        <v>0.499001996007984</v>
      </c>
    </row>
    <row r="12" spans="1:7" ht="12.75">
      <c r="A12" s="149" t="s">
        <v>128</v>
      </c>
      <c r="B12" s="150">
        <v>111</v>
      </c>
      <c r="C12" s="151">
        <f aca="true" t="shared" si="1" ref="C12:C24">B12*100/B$7</f>
        <v>5.538922155688622</v>
      </c>
      <c r="D12" s="152"/>
      <c r="E12" s="152" t="s">
        <v>129</v>
      </c>
      <c r="F12" s="150">
        <v>0</v>
      </c>
      <c r="G12" s="153">
        <f t="shared" si="0"/>
        <v>0</v>
      </c>
    </row>
    <row r="13" spans="1:7" ht="12.75">
      <c r="A13" s="149" t="s">
        <v>130</v>
      </c>
      <c r="B13" s="150">
        <v>123</v>
      </c>
      <c r="C13" s="151">
        <f t="shared" si="1"/>
        <v>6.137724550898204</v>
      </c>
      <c r="D13" s="152"/>
      <c r="E13" s="152" t="s">
        <v>131</v>
      </c>
      <c r="F13" s="150">
        <v>20</v>
      </c>
      <c r="G13" s="153">
        <f t="shared" si="0"/>
        <v>0.998003992015968</v>
      </c>
    </row>
    <row r="14" spans="1:7" ht="12.75">
      <c r="A14" s="149" t="s">
        <v>132</v>
      </c>
      <c r="B14" s="150">
        <v>140</v>
      </c>
      <c r="C14" s="151">
        <f t="shared" si="1"/>
        <v>6.986027944111776</v>
      </c>
      <c r="D14" s="152"/>
      <c r="E14" s="152" t="s">
        <v>133</v>
      </c>
      <c r="F14" s="150">
        <v>1966</v>
      </c>
      <c r="G14" s="153">
        <f t="shared" si="0"/>
        <v>98.10379241516966</v>
      </c>
    </row>
    <row r="15" spans="1:7" ht="12.75">
      <c r="A15" s="149" t="s">
        <v>134</v>
      </c>
      <c r="B15" s="150">
        <v>135</v>
      </c>
      <c r="C15" s="151">
        <f t="shared" si="1"/>
        <v>6.736526946107785</v>
      </c>
      <c r="D15" s="152"/>
      <c r="E15" s="152" t="s">
        <v>135</v>
      </c>
      <c r="F15" s="150">
        <v>1914</v>
      </c>
      <c r="G15" s="153">
        <f t="shared" si="0"/>
        <v>95.50898203592814</v>
      </c>
    </row>
    <row r="16" spans="1:7" ht="12.75">
      <c r="A16" s="149" t="s">
        <v>136</v>
      </c>
      <c r="B16" s="150">
        <v>88</v>
      </c>
      <c r="C16" s="151">
        <f t="shared" si="1"/>
        <v>4.391217564870259</v>
      </c>
      <c r="D16" s="152"/>
      <c r="E16" s="152"/>
      <c r="F16" s="145"/>
      <c r="G16" s="146"/>
    </row>
    <row r="17" spans="1:7" ht="12.75">
      <c r="A17" s="149" t="s">
        <v>137</v>
      </c>
      <c r="B17" s="150">
        <v>225</v>
      </c>
      <c r="C17" s="151">
        <f t="shared" si="1"/>
        <v>11.22754491017964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313</v>
      </c>
      <c r="C18" s="151">
        <f t="shared" si="1"/>
        <v>15.6187624750499</v>
      </c>
      <c r="D18" s="152"/>
      <c r="E18" s="143" t="s">
        <v>140</v>
      </c>
      <c r="F18" s="141">
        <v>2004</v>
      </c>
      <c r="G18" s="148">
        <v>100</v>
      </c>
    </row>
    <row r="19" spans="1:7" ht="12.75">
      <c r="A19" s="149" t="s">
        <v>141</v>
      </c>
      <c r="B19" s="150">
        <v>333</v>
      </c>
      <c r="C19" s="151">
        <f t="shared" si="1"/>
        <v>16.61676646706587</v>
      </c>
      <c r="D19" s="152"/>
      <c r="E19" s="152" t="s">
        <v>142</v>
      </c>
      <c r="F19" s="150">
        <v>1937</v>
      </c>
      <c r="G19" s="153">
        <f aca="true" t="shared" si="2" ref="G19:G30">F19*100/F$18</f>
        <v>96.6566866267465</v>
      </c>
    </row>
    <row r="20" spans="1:7" ht="12.75">
      <c r="A20" s="149" t="s">
        <v>143</v>
      </c>
      <c r="B20" s="150">
        <v>97</v>
      </c>
      <c r="C20" s="151">
        <f t="shared" si="1"/>
        <v>4.840319361277445</v>
      </c>
      <c r="D20" s="152"/>
      <c r="E20" s="152" t="s">
        <v>144</v>
      </c>
      <c r="F20" s="150">
        <v>757</v>
      </c>
      <c r="G20" s="153">
        <f t="shared" si="2"/>
        <v>37.77445109780439</v>
      </c>
    </row>
    <row r="21" spans="1:7" ht="12.75">
      <c r="A21" s="149" t="s">
        <v>145</v>
      </c>
      <c r="B21" s="150">
        <v>83</v>
      </c>
      <c r="C21" s="151">
        <f t="shared" si="1"/>
        <v>4.141716566866267</v>
      </c>
      <c r="D21" s="152"/>
      <c r="E21" s="152" t="s">
        <v>146</v>
      </c>
      <c r="F21" s="150">
        <v>427</v>
      </c>
      <c r="G21" s="153">
        <f t="shared" si="2"/>
        <v>21.30738522954092</v>
      </c>
    </row>
    <row r="22" spans="1:7" ht="12.75">
      <c r="A22" s="149" t="s">
        <v>147</v>
      </c>
      <c r="B22" s="150">
        <v>176</v>
      </c>
      <c r="C22" s="151">
        <f t="shared" si="1"/>
        <v>8.782435129740518</v>
      </c>
      <c r="D22" s="152"/>
      <c r="E22" s="152" t="s">
        <v>148</v>
      </c>
      <c r="F22" s="150">
        <v>574</v>
      </c>
      <c r="G22" s="153">
        <f t="shared" si="2"/>
        <v>28.642714570858285</v>
      </c>
    </row>
    <row r="23" spans="1:7" ht="12.75">
      <c r="A23" s="149" t="s">
        <v>149</v>
      </c>
      <c r="B23" s="150">
        <v>126</v>
      </c>
      <c r="C23" s="151">
        <f t="shared" si="1"/>
        <v>6.287425149700598</v>
      </c>
      <c r="D23" s="152"/>
      <c r="E23" s="152" t="s">
        <v>150</v>
      </c>
      <c r="F23" s="150">
        <v>414</v>
      </c>
      <c r="G23" s="153">
        <f t="shared" si="2"/>
        <v>20.65868263473054</v>
      </c>
    </row>
    <row r="24" spans="1:7" ht="12.75">
      <c r="A24" s="149" t="s">
        <v>151</v>
      </c>
      <c r="B24" s="150">
        <v>54</v>
      </c>
      <c r="C24" s="151">
        <f t="shared" si="1"/>
        <v>2.694610778443114</v>
      </c>
      <c r="D24" s="152"/>
      <c r="E24" s="152" t="s">
        <v>152</v>
      </c>
      <c r="F24" s="150">
        <v>96</v>
      </c>
      <c r="G24" s="153">
        <f t="shared" si="2"/>
        <v>4.790419161676646</v>
      </c>
    </row>
    <row r="25" spans="1:7" ht="12.75">
      <c r="A25" s="149"/>
      <c r="B25" s="145"/>
      <c r="C25" s="154"/>
      <c r="D25" s="152"/>
      <c r="E25" s="152" t="s">
        <v>153</v>
      </c>
      <c r="F25" s="150">
        <v>33</v>
      </c>
      <c r="G25" s="153">
        <f t="shared" si="2"/>
        <v>1.6467065868263473</v>
      </c>
    </row>
    <row r="26" spans="1:7" ht="12.75">
      <c r="A26" s="149" t="s">
        <v>154</v>
      </c>
      <c r="B26" s="155">
        <v>40.9</v>
      </c>
      <c r="C26" s="156" t="s">
        <v>420</v>
      </c>
      <c r="D26" s="152"/>
      <c r="E26" s="157" t="s">
        <v>155</v>
      </c>
      <c r="F26" s="150">
        <v>83</v>
      </c>
      <c r="G26" s="153">
        <f t="shared" si="2"/>
        <v>4.141716566866267</v>
      </c>
    </row>
    <row r="27" spans="1:7" ht="12.75">
      <c r="A27" s="149"/>
      <c r="B27" s="145"/>
      <c r="C27" s="154"/>
      <c r="D27" s="152"/>
      <c r="E27" s="158" t="s">
        <v>156</v>
      </c>
      <c r="F27" s="150">
        <v>45</v>
      </c>
      <c r="G27" s="153">
        <f t="shared" si="2"/>
        <v>2.245508982035928</v>
      </c>
    </row>
    <row r="28" spans="1:7" ht="12.75">
      <c r="A28" s="149" t="s">
        <v>421</v>
      </c>
      <c r="B28" s="150">
        <v>1546</v>
      </c>
      <c r="C28" s="151">
        <f aca="true" t="shared" si="3" ref="C28:C35">B28*100/B$7</f>
        <v>77.14570858283433</v>
      </c>
      <c r="D28" s="152"/>
      <c r="E28" s="152" t="s">
        <v>157</v>
      </c>
      <c r="F28" s="150">
        <v>67</v>
      </c>
      <c r="G28" s="153">
        <f t="shared" si="2"/>
        <v>3.343313373253493</v>
      </c>
    </row>
    <row r="29" spans="1:7" ht="12.75">
      <c r="A29" s="149" t="s">
        <v>158</v>
      </c>
      <c r="B29" s="150">
        <v>719</v>
      </c>
      <c r="C29" s="151">
        <f t="shared" si="3"/>
        <v>35.87824351297405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827</v>
      </c>
      <c r="C30" s="151">
        <f t="shared" si="3"/>
        <v>41.26746506986028</v>
      </c>
      <c r="D30" s="152"/>
      <c r="E30" s="152" t="s">
        <v>161</v>
      </c>
      <c r="F30" s="150">
        <v>67</v>
      </c>
      <c r="G30" s="153">
        <f t="shared" si="2"/>
        <v>3.343313373253493</v>
      </c>
    </row>
    <row r="31" spans="1:7" ht="12.75">
      <c r="A31" s="149" t="s">
        <v>162</v>
      </c>
      <c r="B31" s="150">
        <v>1475</v>
      </c>
      <c r="C31" s="151">
        <f t="shared" si="3"/>
        <v>73.60279441117764</v>
      </c>
      <c r="D31" s="152"/>
      <c r="E31" s="152"/>
      <c r="F31" s="145"/>
      <c r="G31" s="146"/>
    </row>
    <row r="32" spans="1:7" ht="12.75">
      <c r="A32" s="149" t="s">
        <v>163</v>
      </c>
      <c r="B32" s="150">
        <v>406</v>
      </c>
      <c r="C32" s="151">
        <f t="shared" si="3"/>
        <v>20.25948103792415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356</v>
      </c>
      <c r="C33" s="151">
        <f t="shared" si="3"/>
        <v>17.764471057884233</v>
      </c>
      <c r="D33" s="152"/>
      <c r="E33" s="143" t="s">
        <v>166</v>
      </c>
      <c r="F33" s="141">
        <v>757</v>
      </c>
      <c r="G33" s="148">
        <v>100</v>
      </c>
    </row>
    <row r="34" spans="1:7" ht="12.75">
      <c r="A34" s="149" t="s">
        <v>158</v>
      </c>
      <c r="B34" s="150">
        <v>135</v>
      </c>
      <c r="C34" s="151">
        <f t="shared" si="3"/>
        <v>6.736526946107785</v>
      </c>
      <c r="D34" s="152"/>
      <c r="E34" s="152" t="s">
        <v>167</v>
      </c>
      <c r="F34" s="150">
        <v>556</v>
      </c>
      <c r="G34" s="153">
        <f aca="true" t="shared" si="4" ref="G34:G42">F34*100/F$33</f>
        <v>73.44782034346103</v>
      </c>
    </row>
    <row r="35" spans="1:7" ht="12.75">
      <c r="A35" s="149" t="s">
        <v>160</v>
      </c>
      <c r="B35" s="150">
        <v>221</v>
      </c>
      <c r="C35" s="151">
        <f t="shared" si="3"/>
        <v>11.027944111776447</v>
      </c>
      <c r="D35" s="152"/>
      <c r="E35" s="152" t="s">
        <v>168</v>
      </c>
      <c r="F35" s="150">
        <v>231</v>
      </c>
      <c r="G35" s="153">
        <f t="shared" si="4"/>
        <v>30.515191545574638</v>
      </c>
    </row>
    <row r="36" spans="1:7" ht="12.75">
      <c r="A36" s="149"/>
      <c r="B36" s="145"/>
      <c r="C36" s="154"/>
      <c r="D36" s="152"/>
      <c r="E36" s="152" t="s">
        <v>169</v>
      </c>
      <c r="F36" s="150">
        <v>427</v>
      </c>
      <c r="G36" s="153">
        <f t="shared" si="4"/>
        <v>56.40686922060766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168</v>
      </c>
      <c r="G37" s="153">
        <f t="shared" si="4"/>
        <v>22.192866578599737</v>
      </c>
    </row>
    <row r="38" spans="1:7" ht="12.75">
      <c r="A38" s="161" t="s">
        <v>171</v>
      </c>
      <c r="B38" s="150">
        <v>1984</v>
      </c>
      <c r="C38" s="151">
        <f aca="true" t="shared" si="5" ref="C38:C56">B38*100/B$7</f>
        <v>99.00199600798403</v>
      </c>
      <c r="D38" s="152"/>
      <c r="E38" s="152" t="s">
        <v>172</v>
      </c>
      <c r="F38" s="150">
        <v>97</v>
      </c>
      <c r="G38" s="153">
        <f t="shared" si="4"/>
        <v>12.813738441215323</v>
      </c>
    </row>
    <row r="39" spans="1:7" ht="12.75">
      <c r="A39" s="149" t="s">
        <v>173</v>
      </c>
      <c r="B39" s="150">
        <v>1941</v>
      </c>
      <c r="C39" s="151">
        <f t="shared" si="5"/>
        <v>96.8562874251497</v>
      </c>
      <c r="D39" s="152"/>
      <c r="E39" s="152" t="s">
        <v>168</v>
      </c>
      <c r="F39" s="150">
        <v>50</v>
      </c>
      <c r="G39" s="153">
        <f t="shared" si="4"/>
        <v>6.605019815059445</v>
      </c>
    </row>
    <row r="40" spans="1:7" ht="12.75">
      <c r="A40" s="149" t="s">
        <v>174</v>
      </c>
      <c r="B40" s="150">
        <v>1</v>
      </c>
      <c r="C40" s="151">
        <f t="shared" si="5"/>
        <v>0.0499001996007984</v>
      </c>
      <c r="D40" s="152"/>
      <c r="E40" s="152" t="s">
        <v>175</v>
      </c>
      <c r="F40" s="150">
        <v>201</v>
      </c>
      <c r="G40" s="153">
        <f t="shared" si="4"/>
        <v>26.55217965653897</v>
      </c>
    </row>
    <row r="41" spans="1:7" ht="12.75">
      <c r="A41" s="149" t="s">
        <v>176</v>
      </c>
      <c r="B41" s="150">
        <v>2</v>
      </c>
      <c r="C41" s="151">
        <f t="shared" si="5"/>
        <v>0.0998003992015968</v>
      </c>
      <c r="D41" s="152"/>
      <c r="E41" s="152" t="s">
        <v>177</v>
      </c>
      <c r="F41" s="150">
        <v>164</v>
      </c>
      <c r="G41" s="153">
        <f t="shared" si="4"/>
        <v>21.66446499339498</v>
      </c>
    </row>
    <row r="42" spans="1:7" ht="12.75">
      <c r="A42" s="149" t="s">
        <v>178</v>
      </c>
      <c r="B42" s="150">
        <v>29</v>
      </c>
      <c r="C42" s="151">
        <f t="shared" si="5"/>
        <v>1.4471057884231537</v>
      </c>
      <c r="D42" s="152"/>
      <c r="E42" s="152" t="s">
        <v>179</v>
      </c>
      <c r="F42" s="150">
        <v>82</v>
      </c>
      <c r="G42" s="153">
        <f t="shared" si="4"/>
        <v>10.83223249669749</v>
      </c>
    </row>
    <row r="43" spans="1:7" ht="12.75">
      <c r="A43" s="149" t="s">
        <v>180</v>
      </c>
      <c r="B43" s="150">
        <v>16</v>
      </c>
      <c r="C43" s="151">
        <f t="shared" si="5"/>
        <v>0.7984031936127745</v>
      </c>
      <c r="D43" s="152"/>
      <c r="E43" s="152"/>
      <c r="F43" s="145"/>
      <c r="G43" s="146"/>
    </row>
    <row r="44" spans="1:7" ht="12.75">
      <c r="A44" s="149" t="s">
        <v>181</v>
      </c>
      <c r="B44" s="150">
        <v>4</v>
      </c>
      <c r="C44" s="151">
        <f t="shared" si="5"/>
        <v>0.1996007984031936</v>
      </c>
      <c r="D44" s="152"/>
      <c r="E44" s="152" t="s">
        <v>182</v>
      </c>
      <c r="F44" s="150">
        <v>254</v>
      </c>
      <c r="G44" s="162">
        <f>F44*100/F33</f>
        <v>33.55350066050198</v>
      </c>
    </row>
    <row r="45" spans="1:7" ht="12.75">
      <c r="A45" s="149" t="s">
        <v>183</v>
      </c>
      <c r="B45" s="150">
        <v>7</v>
      </c>
      <c r="C45" s="151">
        <f t="shared" si="5"/>
        <v>0.34930139720558884</v>
      </c>
      <c r="D45" s="152"/>
      <c r="E45" s="152" t="s">
        <v>184</v>
      </c>
      <c r="F45" s="150">
        <v>215</v>
      </c>
      <c r="G45" s="162">
        <f>F45*100/F33</f>
        <v>28.401585204755616</v>
      </c>
    </row>
    <row r="46" spans="1:7" ht="12.75">
      <c r="A46" s="149" t="s">
        <v>185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186</v>
      </c>
      <c r="B47" s="150">
        <v>2</v>
      </c>
      <c r="C47" s="151">
        <f t="shared" si="5"/>
        <v>0.0998003992015968</v>
      </c>
      <c r="D47" s="152"/>
      <c r="E47" s="152" t="s">
        <v>187</v>
      </c>
      <c r="F47" s="163">
        <v>2.56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2.97</v>
      </c>
      <c r="G48" s="164" t="s">
        <v>420</v>
      </c>
    </row>
    <row r="49" spans="1:7" ht="14.25">
      <c r="A49" s="149" t="s">
        <v>190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827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757</v>
      </c>
      <c r="G52" s="153">
        <f>F52*100/F$51</f>
        <v>91.53567110036276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70</v>
      </c>
      <c r="G53" s="153">
        <f>F53*100/F$51</f>
        <v>8.464328899637243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24</v>
      </c>
      <c r="G54" s="153">
        <f>F54*100/F$51</f>
        <v>2.902055622732769</v>
      </c>
    </row>
    <row r="55" spans="1:7" ht="12.75">
      <c r="A55" s="149" t="s">
        <v>201</v>
      </c>
      <c r="B55" s="150">
        <v>11</v>
      </c>
      <c r="C55" s="151">
        <f t="shared" si="5"/>
        <v>0.5489021956087824</v>
      </c>
      <c r="D55" s="152"/>
      <c r="E55" s="152"/>
      <c r="F55" s="145"/>
      <c r="G55" s="146"/>
    </row>
    <row r="56" spans="1:7" ht="12.75">
      <c r="A56" s="149" t="s">
        <v>202</v>
      </c>
      <c r="B56" s="165">
        <v>20</v>
      </c>
      <c r="C56" s="166">
        <f t="shared" si="5"/>
        <v>0.998003992015968</v>
      </c>
      <c r="D56" s="152"/>
      <c r="E56" s="152" t="s">
        <v>203</v>
      </c>
      <c r="F56" s="167">
        <v>1.6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6.1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1957</v>
      </c>
      <c r="C60" s="166">
        <f>B60*100/B7</f>
        <v>97.65469061876247</v>
      </c>
      <c r="D60" s="152"/>
      <c r="E60" s="143" t="s">
        <v>209</v>
      </c>
      <c r="F60" s="141">
        <v>757</v>
      </c>
      <c r="G60" s="148">
        <v>100</v>
      </c>
    </row>
    <row r="61" spans="1:7" ht="12.75">
      <c r="A61" s="149" t="s">
        <v>210</v>
      </c>
      <c r="B61" s="165">
        <v>6</v>
      </c>
      <c r="C61" s="166">
        <f>B61*100/B7</f>
        <v>0.2994011976047904</v>
      </c>
      <c r="D61" s="152"/>
      <c r="E61" s="152" t="s">
        <v>211</v>
      </c>
      <c r="F61" s="170">
        <v>634</v>
      </c>
      <c r="G61" s="153">
        <f>F61*100/F$60</f>
        <v>83.75165125495377</v>
      </c>
    </row>
    <row r="62" spans="1:7" ht="12.75">
      <c r="A62" s="149" t="s">
        <v>212</v>
      </c>
      <c r="B62" s="165">
        <v>10</v>
      </c>
      <c r="C62" s="166">
        <f>B62*100/B7</f>
        <v>0.499001996007984</v>
      </c>
      <c r="D62" s="152"/>
      <c r="E62" s="152" t="s">
        <v>213</v>
      </c>
      <c r="F62" s="170">
        <v>123</v>
      </c>
      <c r="G62" s="153">
        <f>F62*100/F$60</f>
        <v>16.248348745046236</v>
      </c>
    </row>
    <row r="63" spans="1:7" ht="12.75">
      <c r="A63" s="149" t="s">
        <v>214</v>
      </c>
      <c r="B63" s="165">
        <v>34</v>
      </c>
      <c r="C63" s="166">
        <f>B63*100/B7</f>
        <v>1.6966067864271457</v>
      </c>
      <c r="D63" s="152"/>
      <c r="E63" s="152"/>
      <c r="F63" s="145"/>
      <c r="G63" s="146"/>
    </row>
    <row r="64" spans="1:7" ht="12.75">
      <c r="A64" s="149" t="s">
        <v>215</v>
      </c>
      <c r="B64" s="165">
        <v>6</v>
      </c>
      <c r="C64" s="166">
        <f>B64*100/B7</f>
        <v>0.2994011976047904</v>
      </c>
      <c r="D64" s="152"/>
      <c r="E64" s="152" t="s">
        <v>216</v>
      </c>
      <c r="F64" s="163">
        <v>2.55</v>
      </c>
      <c r="G64" s="164" t="s">
        <v>420</v>
      </c>
    </row>
    <row r="65" spans="1:7" ht="13.5" thickBot="1">
      <c r="A65" s="171" t="s">
        <v>217</v>
      </c>
      <c r="B65" s="172">
        <v>16</v>
      </c>
      <c r="C65" s="173">
        <f>B65*100/B7</f>
        <v>0.7984031936127745</v>
      </c>
      <c r="D65" s="174"/>
      <c r="E65" s="174" t="s">
        <v>218</v>
      </c>
      <c r="F65" s="175">
        <v>2.59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2103</v>
      </c>
      <c r="G9" s="33">
        <f>(F9/$F$9)*100</f>
        <v>100</v>
      </c>
    </row>
    <row r="10" spans="1:7" ht="12.75">
      <c r="A10" s="29" t="s">
        <v>428</v>
      </c>
      <c r="B10" s="93">
        <v>518</v>
      </c>
      <c r="C10" s="33">
        <f aca="true" t="shared" si="0" ref="C10:C15">(B10/$B$10)*100</f>
        <v>100</v>
      </c>
      <c r="E10" s="34" t="s">
        <v>429</v>
      </c>
      <c r="F10" s="97">
        <v>2065</v>
      </c>
      <c r="G10" s="84">
        <f aca="true" t="shared" si="1" ref="G10:G16">(F10/$F$9)*100</f>
        <v>98.19305753685211</v>
      </c>
    </row>
    <row r="11" spans="1:8" ht="12.75">
      <c r="A11" s="36" t="s">
        <v>430</v>
      </c>
      <c r="B11" s="98">
        <v>31</v>
      </c>
      <c r="C11" s="35">
        <f t="shared" si="0"/>
        <v>5.984555984555985</v>
      </c>
      <c r="E11" s="34" t="s">
        <v>431</v>
      </c>
      <c r="F11" s="97">
        <v>2041</v>
      </c>
      <c r="G11" s="84">
        <f t="shared" si="1"/>
        <v>97.05183071802188</v>
      </c>
      <c r="H11" s="15" t="s">
        <v>409</v>
      </c>
    </row>
    <row r="12" spans="1:8" ht="12.75">
      <c r="A12" s="36" t="s">
        <v>432</v>
      </c>
      <c r="B12" s="98">
        <v>8</v>
      </c>
      <c r="C12" s="35">
        <f t="shared" si="0"/>
        <v>1.5444015444015444</v>
      </c>
      <c r="E12" s="34" t="s">
        <v>433</v>
      </c>
      <c r="F12" s="97">
        <v>1470</v>
      </c>
      <c r="G12" s="84">
        <f t="shared" si="1"/>
        <v>69.90014265335235</v>
      </c>
      <c r="H12" s="15" t="s">
        <v>409</v>
      </c>
    </row>
    <row r="13" spans="1:7" ht="12.75">
      <c r="A13" s="36" t="s">
        <v>434</v>
      </c>
      <c r="B13" s="98">
        <v>265</v>
      </c>
      <c r="C13" s="35">
        <f t="shared" si="0"/>
        <v>51.15830115830116</v>
      </c>
      <c r="E13" s="34" t="s">
        <v>435</v>
      </c>
      <c r="F13" s="97">
        <v>571</v>
      </c>
      <c r="G13" s="84">
        <f t="shared" si="1"/>
        <v>27.15168806466952</v>
      </c>
    </row>
    <row r="14" spans="1:7" ht="12.75">
      <c r="A14" s="36" t="s">
        <v>436</v>
      </c>
      <c r="B14" s="98">
        <v>123</v>
      </c>
      <c r="C14" s="35">
        <f t="shared" si="0"/>
        <v>23.745173745173744</v>
      </c>
      <c r="E14" s="34" t="s">
        <v>325</v>
      </c>
      <c r="F14" s="97">
        <v>24</v>
      </c>
      <c r="G14" s="84">
        <f t="shared" si="1"/>
        <v>1.1412268188302426</v>
      </c>
    </row>
    <row r="15" spans="1:7" ht="12.75">
      <c r="A15" s="36" t="s">
        <v>46</v>
      </c>
      <c r="B15" s="97">
        <v>91</v>
      </c>
      <c r="C15" s="35">
        <f t="shared" si="0"/>
        <v>17.56756756756757</v>
      </c>
      <c r="E15" s="34" t="s">
        <v>0</v>
      </c>
      <c r="F15" s="97">
        <v>38</v>
      </c>
      <c r="G15" s="84">
        <f t="shared" si="1"/>
        <v>1.8069424631478839</v>
      </c>
    </row>
    <row r="16" spans="1:7" ht="12.75">
      <c r="A16" s="36"/>
      <c r="B16" s="93" t="s">
        <v>409</v>
      </c>
      <c r="C16" s="10"/>
      <c r="E16" s="34" t="s">
        <v>1</v>
      </c>
      <c r="F16" s="98">
        <v>0</v>
      </c>
      <c r="G16" s="84">
        <f t="shared" si="1"/>
        <v>0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20</v>
      </c>
      <c r="G17" s="84">
        <f>(F17/$F$9)*100</f>
        <v>0.9510223490252021</v>
      </c>
    </row>
    <row r="18" spans="1:7" ht="12.75">
      <c r="A18" s="29" t="s">
        <v>4</v>
      </c>
      <c r="B18" s="93">
        <v>1461</v>
      </c>
      <c r="C18" s="33">
        <f>(B18/$B$18)*100</f>
        <v>100</v>
      </c>
      <c r="E18" s="34" t="s">
        <v>5</v>
      </c>
      <c r="F18" s="97">
        <v>18</v>
      </c>
      <c r="G18" s="84">
        <f>(F18/$F$9)*100</f>
        <v>0.8559201141226819</v>
      </c>
    </row>
    <row r="19" spans="1:7" ht="12.75">
      <c r="A19" s="36" t="s">
        <v>6</v>
      </c>
      <c r="B19" s="97">
        <v>27</v>
      </c>
      <c r="C19" s="84">
        <f aca="true" t="shared" si="2" ref="C19:C25">(B19/$B$18)*100</f>
        <v>1.8480492813141685</v>
      </c>
      <c r="E19" s="34"/>
      <c r="F19" s="97" t="s">
        <v>409</v>
      </c>
      <c r="G19" s="84"/>
    </row>
    <row r="20" spans="1:7" ht="12.75">
      <c r="A20" s="36" t="s">
        <v>7</v>
      </c>
      <c r="B20" s="97">
        <v>150</v>
      </c>
      <c r="C20" s="84">
        <f t="shared" si="2"/>
        <v>10.266940451745379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598</v>
      </c>
      <c r="C21" s="84">
        <f t="shared" si="2"/>
        <v>40.930869267624914</v>
      </c>
      <c r="E21" s="38" t="s">
        <v>326</v>
      </c>
      <c r="F21" s="80">
        <v>38</v>
      </c>
      <c r="G21" s="33">
        <f>(F21/$F$21)*100</f>
        <v>100</v>
      </c>
    </row>
    <row r="22" spans="1:7" ht="12.75">
      <c r="A22" s="36" t="s">
        <v>24</v>
      </c>
      <c r="B22" s="97">
        <v>359</v>
      </c>
      <c r="C22" s="84">
        <f t="shared" si="2"/>
        <v>24.57221081451061</v>
      </c>
      <c r="E22" s="34" t="s">
        <v>25</v>
      </c>
      <c r="F22" s="97">
        <v>7</v>
      </c>
      <c r="G22" s="84">
        <f aca="true" t="shared" si="3" ref="G22:G27">(F22/$F$21)*100</f>
        <v>18.421052631578945</v>
      </c>
    </row>
    <row r="23" spans="1:7" ht="12.75">
      <c r="A23" s="36" t="s">
        <v>26</v>
      </c>
      <c r="B23" s="97">
        <v>48</v>
      </c>
      <c r="C23" s="84">
        <f t="shared" si="2"/>
        <v>3.285420944558522</v>
      </c>
      <c r="E23" s="34" t="s">
        <v>27</v>
      </c>
      <c r="F23" s="97">
        <v>21</v>
      </c>
      <c r="G23" s="84">
        <f t="shared" si="3"/>
        <v>55.26315789473685</v>
      </c>
    </row>
    <row r="24" spans="1:7" ht="12.75">
      <c r="A24" s="36" t="s">
        <v>28</v>
      </c>
      <c r="B24" s="97">
        <v>191</v>
      </c>
      <c r="C24" s="84">
        <f t="shared" si="2"/>
        <v>13.073237508555785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88</v>
      </c>
      <c r="C25" s="84">
        <f t="shared" si="2"/>
        <v>6.023271731690623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0</v>
      </c>
      <c r="G26" s="84">
        <f t="shared" si="3"/>
        <v>0</v>
      </c>
    </row>
    <row r="27" spans="1:7" ht="12.75">
      <c r="A27" s="36" t="s">
        <v>33</v>
      </c>
      <c r="B27" s="108">
        <v>87.9</v>
      </c>
      <c r="C27" s="37" t="s">
        <v>420</v>
      </c>
      <c r="E27" s="34" t="s">
        <v>34</v>
      </c>
      <c r="F27" s="97">
        <v>10</v>
      </c>
      <c r="G27" s="84">
        <f t="shared" si="3"/>
        <v>26.31578947368421</v>
      </c>
    </row>
    <row r="28" spans="1:7" ht="12.75">
      <c r="A28" s="36" t="s">
        <v>35</v>
      </c>
      <c r="B28" s="108">
        <v>19.1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1996</v>
      </c>
      <c r="G30" s="33">
        <f>(F30/$F$30)*100</f>
        <v>100</v>
      </c>
      <c r="J30" s="39"/>
    </row>
    <row r="31" spans="1:10" ht="12.75">
      <c r="A31" s="95" t="s">
        <v>18</v>
      </c>
      <c r="B31" s="93">
        <v>1709</v>
      </c>
      <c r="C31" s="33">
        <f>(B31/$B$31)*100</f>
        <v>100</v>
      </c>
      <c r="E31" s="34" t="s">
        <v>39</v>
      </c>
      <c r="F31" s="97">
        <v>1867</v>
      </c>
      <c r="G31" s="101">
        <f>(F31/$F$30)*100</f>
        <v>93.5370741482966</v>
      </c>
      <c r="J31" s="39"/>
    </row>
    <row r="32" spans="1:10" ht="12.75">
      <c r="A32" s="36" t="s">
        <v>40</v>
      </c>
      <c r="B32" s="97">
        <v>359</v>
      </c>
      <c r="C32" s="10">
        <f>(B32/$B$31)*100</f>
        <v>21.006436512580457</v>
      </c>
      <c r="E32" s="34" t="s">
        <v>41</v>
      </c>
      <c r="F32" s="97">
        <v>129</v>
      </c>
      <c r="G32" s="101">
        <f aca="true" t="shared" si="4" ref="G32:G39">(F32/$F$30)*100</f>
        <v>6.462925851703407</v>
      </c>
      <c r="J32" s="39"/>
    </row>
    <row r="33" spans="1:10" ht="12.75">
      <c r="A33" s="36" t="s">
        <v>42</v>
      </c>
      <c r="B33" s="97">
        <v>1110</v>
      </c>
      <c r="C33" s="10">
        <f aca="true" t="shared" si="5" ref="C33:C38">(B33/$B$31)*100</f>
        <v>64.95026331187829</v>
      </c>
      <c r="E33" s="34" t="s">
        <v>43</v>
      </c>
      <c r="F33" s="97">
        <v>32</v>
      </c>
      <c r="G33" s="101">
        <f t="shared" si="4"/>
        <v>1.6032064128256511</v>
      </c>
      <c r="J33" s="39"/>
    </row>
    <row r="34" spans="1:7" ht="12.75">
      <c r="A34" s="36" t="s">
        <v>44</v>
      </c>
      <c r="B34" s="97">
        <v>78</v>
      </c>
      <c r="C34" s="10">
        <f t="shared" si="5"/>
        <v>4.564072557050907</v>
      </c>
      <c r="E34" s="34" t="s">
        <v>45</v>
      </c>
      <c r="F34" s="97">
        <v>33</v>
      </c>
      <c r="G34" s="101">
        <f t="shared" si="4"/>
        <v>1.653306613226453</v>
      </c>
    </row>
    <row r="35" spans="1:7" ht="12.75">
      <c r="A35" s="36" t="s">
        <v>47</v>
      </c>
      <c r="B35" s="97">
        <v>61</v>
      </c>
      <c r="C35" s="10">
        <f t="shared" si="5"/>
        <v>3.5693387946167348</v>
      </c>
      <c r="E35" s="34" t="s">
        <v>43</v>
      </c>
      <c r="F35" s="97">
        <v>0</v>
      </c>
      <c r="G35" s="101">
        <f t="shared" si="4"/>
        <v>0</v>
      </c>
    </row>
    <row r="36" spans="1:7" ht="12.75">
      <c r="A36" s="36" t="s">
        <v>19</v>
      </c>
      <c r="B36" s="97">
        <v>53</v>
      </c>
      <c r="C36" s="10">
        <f t="shared" si="5"/>
        <v>3.10122878876536</v>
      </c>
      <c r="E36" s="34" t="s">
        <v>49</v>
      </c>
      <c r="F36" s="97">
        <v>96</v>
      </c>
      <c r="G36" s="101">
        <f t="shared" si="4"/>
        <v>4.809619238476954</v>
      </c>
    </row>
    <row r="37" spans="1:7" ht="12.75">
      <c r="A37" s="36" t="s">
        <v>48</v>
      </c>
      <c r="B37" s="97">
        <v>101</v>
      </c>
      <c r="C37" s="10">
        <f t="shared" si="5"/>
        <v>5.90988882387361</v>
      </c>
      <c r="E37" s="34" t="s">
        <v>43</v>
      </c>
      <c r="F37" s="97">
        <v>32</v>
      </c>
      <c r="G37" s="101">
        <f t="shared" si="4"/>
        <v>1.6032064128256511</v>
      </c>
    </row>
    <row r="38" spans="1:7" ht="12.75">
      <c r="A38" s="36" t="s">
        <v>19</v>
      </c>
      <c r="B38" s="97">
        <v>66</v>
      </c>
      <c r="C38" s="10">
        <f t="shared" si="5"/>
        <v>3.861907548273844</v>
      </c>
      <c r="E38" s="34" t="s">
        <v>418</v>
      </c>
      <c r="F38" s="97">
        <v>0</v>
      </c>
      <c r="G38" s="101">
        <f t="shared" si="4"/>
        <v>0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83</v>
      </c>
      <c r="C42" s="33">
        <f>(B42/$B$42)*100</f>
        <v>100</v>
      </c>
      <c r="E42" s="31" t="s">
        <v>427</v>
      </c>
      <c r="F42" s="80">
        <v>2103</v>
      </c>
      <c r="G42" s="99">
        <f>(F42/$F$42)*100</f>
        <v>100</v>
      </c>
      <c r="I42" s="39"/>
    </row>
    <row r="43" spans="1:7" ht="12.75">
      <c r="A43" s="36" t="s">
        <v>23</v>
      </c>
      <c r="B43" s="98">
        <v>44</v>
      </c>
      <c r="C43" s="102">
        <f>(B43/$B$42)*100</f>
        <v>53.01204819277109</v>
      </c>
      <c r="E43" s="60" t="s">
        <v>327</v>
      </c>
      <c r="F43" s="106">
        <v>2684</v>
      </c>
      <c r="G43" s="107">
        <f aca="true" t="shared" si="6" ref="G43:G71">(F43/$F$42)*100</f>
        <v>127.6271992391821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6</v>
      </c>
      <c r="G45" s="101">
        <f t="shared" si="6"/>
        <v>0.28530670470756064</v>
      </c>
    </row>
    <row r="46" spans="1:7" ht="12.75">
      <c r="A46" s="29" t="s">
        <v>53</v>
      </c>
      <c r="B46" s="93">
        <v>1611</v>
      </c>
      <c r="C46" s="33">
        <f>(B46/$B$46)*100</f>
        <v>100</v>
      </c>
      <c r="E46" s="1" t="s">
        <v>54</v>
      </c>
      <c r="F46" s="97">
        <v>0</v>
      </c>
      <c r="G46" s="101">
        <f t="shared" si="6"/>
        <v>0</v>
      </c>
    </row>
    <row r="47" spans="1:7" ht="12.75">
      <c r="A47" s="36" t="s">
        <v>55</v>
      </c>
      <c r="B47" s="97">
        <v>290</v>
      </c>
      <c r="C47" s="10">
        <f>(B47/$B$46)*100</f>
        <v>18.001241464928615</v>
      </c>
      <c r="E47" s="1" t="s">
        <v>56</v>
      </c>
      <c r="F47" s="97">
        <v>14</v>
      </c>
      <c r="G47" s="101">
        <f t="shared" si="6"/>
        <v>0.6657156443176415</v>
      </c>
    </row>
    <row r="48" spans="1:7" ht="12.75">
      <c r="A48" s="36"/>
      <c r="B48" s="93" t="s">
        <v>409</v>
      </c>
      <c r="C48" s="10"/>
      <c r="E48" s="1" t="s">
        <v>57</v>
      </c>
      <c r="F48" s="97">
        <v>444</v>
      </c>
      <c r="G48" s="101">
        <f t="shared" si="6"/>
        <v>21.112696148359486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48</v>
      </c>
      <c r="G49" s="101">
        <f t="shared" si="6"/>
        <v>2.282453637660485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71</v>
      </c>
      <c r="G50" s="101">
        <f t="shared" si="6"/>
        <v>3.3761293390394673</v>
      </c>
    </row>
    <row r="51" spans="1:7" ht="12.75">
      <c r="A51" s="5" t="s">
        <v>60</v>
      </c>
      <c r="B51" s="93">
        <v>447</v>
      </c>
      <c r="C51" s="33">
        <f>(B51/$B$51)*100</f>
        <v>100</v>
      </c>
      <c r="E51" s="1" t="s">
        <v>61</v>
      </c>
      <c r="F51" s="97">
        <v>509</v>
      </c>
      <c r="G51" s="101">
        <f t="shared" si="6"/>
        <v>24.203518782691393</v>
      </c>
    </row>
    <row r="52" spans="1:7" ht="12.75">
      <c r="A52" s="4" t="s">
        <v>62</v>
      </c>
      <c r="B52" s="98">
        <v>37</v>
      </c>
      <c r="C52" s="10">
        <f>(B52/$B$51)*100</f>
        <v>8.277404921700224</v>
      </c>
      <c r="E52" s="1" t="s">
        <v>63</v>
      </c>
      <c r="F52" s="97">
        <v>0</v>
      </c>
      <c r="G52" s="101">
        <f t="shared" si="6"/>
        <v>0</v>
      </c>
    </row>
    <row r="53" spans="1:7" ht="12.75">
      <c r="A53" s="4"/>
      <c r="B53" s="93" t="s">
        <v>409</v>
      </c>
      <c r="C53" s="10"/>
      <c r="E53" s="1" t="s">
        <v>64</v>
      </c>
      <c r="F53" s="97">
        <v>43</v>
      </c>
      <c r="G53" s="101">
        <f t="shared" si="6"/>
        <v>2.0446980504041847</v>
      </c>
    </row>
    <row r="54" spans="1:7" ht="14.25">
      <c r="A54" s="5" t="s">
        <v>65</v>
      </c>
      <c r="B54" s="93">
        <v>1221</v>
      </c>
      <c r="C54" s="33">
        <f>(B54/$B$54)*100</f>
        <v>100</v>
      </c>
      <c r="E54" s="1" t="s">
        <v>360</v>
      </c>
      <c r="F54" s="97">
        <v>565</v>
      </c>
      <c r="G54" s="101">
        <f t="shared" si="6"/>
        <v>26.86638135996196</v>
      </c>
    </row>
    <row r="55" spans="1:7" ht="12.75">
      <c r="A55" s="4" t="s">
        <v>62</v>
      </c>
      <c r="B55" s="98">
        <v>142</v>
      </c>
      <c r="C55" s="10">
        <f>(B55/$B$54)*100</f>
        <v>11.62981162981163</v>
      </c>
      <c r="E55" s="1" t="s">
        <v>66</v>
      </c>
      <c r="F55" s="97">
        <v>282</v>
      </c>
      <c r="G55" s="101">
        <f t="shared" si="6"/>
        <v>13.40941512125535</v>
      </c>
    </row>
    <row r="56" spans="1:7" ht="12.75">
      <c r="A56" s="4" t="s">
        <v>67</v>
      </c>
      <c r="B56" s="177">
        <v>40.8</v>
      </c>
      <c r="C56" s="37" t="s">
        <v>420</v>
      </c>
      <c r="E56" s="1" t="s">
        <v>68</v>
      </c>
      <c r="F56" s="97">
        <v>9</v>
      </c>
      <c r="G56" s="101">
        <f t="shared" si="6"/>
        <v>0.42796005706134094</v>
      </c>
    </row>
    <row r="57" spans="1:7" ht="12.75">
      <c r="A57" s="4" t="s">
        <v>69</v>
      </c>
      <c r="B57" s="98">
        <v>1079</v>
      </c>
      <c r="C57" s="10">
        <f>(B57/$B$54)*100</f>
        <v>88.37018837018837</v>
      </c>
      <c r="E57" s="1" t="s">
        <v>70</v>
      </c>
      <c r="F57" s="97">
        <v>29</v>
      </c>
      <c r="G57" s="101">
        <f t="shared" si="6"/>
        <v>1.378982406086543</v>
      </c>
    </row>
    <row r="58" spans="1:7" ht="12.75">
      <c r="A58" s="4" t="s">
        <v>67</v>
      </c>
      <c r="B58" s="177">
        <v>78.9</v>
      </c>
      <c r="C58" s="37" t="s">
        <v>420</v>
      </c>
      <c r="E58" s="1" t="s">
        <v>71</v>
      </c>
      <c r="F58" s="97">
        <v>151</v>
      </c>
      <c r="G58" s="101">
        <f t="shared" si="6"/>
        <v>7.180218735140276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6"/>
        <v>0</v>
      </c>
    </row>
    <row r="60" spans="1:7" ht="12.75">
      <c r="A60" s="5" t="s">
        <v>73</v>
      </c>
      <c r="B60" s="93">
        <v>319</v>
      </c>
      <c r="C60" s="33">
        <f>(B60/$B$60)*100</f>
        <v>100</v>
      </c>
      <c r="E60" s="1" t="s">
        <v>74</v>
      </c>
      <c r="F60" s="97">
        <v>0</v>
      </c>
      <c r="G60" s="101">
        <f t="shared" si="6"/>
        <v>0</v>
      </c>
    </row>
    <row r="61" spans="1:7" ht="12.75">
      <c r="A61" s="4" t="s">
        <v>62</v>
      </c>
      <c r="B61" s="97">
        <v>116</v>
      </c>
      <c r="C61" s="10">
        <f>(B61/$B$60)*100</f>
        <v>36.36363636363637</v>
      </c>
      <c r="E61" s="1" t="s">
        <v>75</v>
      </c>
      <c r="F61" s="97">
        <v>0</v>
      </c>
      <c r="G61" s="101">
        <f t="shared" si="6"/>
        <v>0</v>
      </c>
    </row>
    <row r="62" spans="1:7" ht="12.75">
      <c r="A62" s="4"/>
      <c r="B62" s="93" t="s">
        <v>409</v>
      </c>
      <c r="C62" s="10"/>
      <c r="E62" s="1" t="s">
        <v>76</v>
      </c>
      <c r="F62" s="97">
        <v>25</v>
      </c>
      <c r="G62" s="101">
        <f t="shared" si="6"/>
        <v>1.1887779362815025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18</v>
      </c>
      <c r="G63" s="101">
        <f t="shared" si="6"/>
        <v>0.8559201141226819</v>
      </c>
    </row>
    <row r="64" spans="1:7" ht="12.75">
      <c r="A64" s="29" t="s">
        <v>79</v>
      </c>
      <c r="B64" s="93">
        <v>1996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1411</v>
      </c>
      <c r="C65" s="10">
        <f>(B65/$B$64)*100</f>
        <v>70.69138276553106</v>
      </c>
      <c r="E65" s="1" t="s">
        <v>81</v>
      </c>
      <c r="F65" s="97">
        <v>44</v>
      </c>
      <c r="G65" s="101">
        <f t="shared" si="6"/>
        <v>2.0922491678554445</v>
      </c>
    </row>
    <row r="66" spans="1:7" ht="12.75">
      <c r="A66" s="4" t="s">
        <v>416</v>
      </c>
      <c r="B66" s="97">
        <v>585</v>
      </c>
      <c r="C66" s="10">
        <f aca="true" t="shared" si="7" ref="C66:C71">(B66/$B$64)*100</f>
        <v>29.308617234468937</v>
      </c>
      <c r="E66" s="1" t="s">
        <v>82</v>
      </c>
      <c r="F66" s="97">
        <v>8</v>
      </c>
      <c r="G66" s="101">
        <f t="shared" si="6"/>
        <v>0.3804089396100808</v>
      </c>
    </row>
    <row r="67" spans="1:7" ht="12.75">
      <c r="A67" s="4" t="s">
        <v>83</v>
      </c>
      <c r="B67" s="97">
        <v>501</v>
      </c>
      <c r="C67" s="10">
        <f t="shared" si="7"/>
        <v>25.100200400801604</v>
      </c>
      <c r="E67" s="1" t="s">
        <v>84</v>
      </c>
      <c r="F67" s="97">
        <v>0</v>
      </c>
      <c r="G67" s="101">
        <f t="shared" si="6"/>
        <v>0</v>
      </c>
    </row>
    <row r="68" spans="1:7" ht="12.75">
      <c r="A68" s="4" t="s">
        <v>85</v>
      </c>
      <c r="B68" s="97">
        <v>84</v>
      </c>
      <c r="C68" s="10">
        <f t="shared" si="7"/>
        <v>4.208416833667335</v>
      </c>
      <c r="E68" s="1" t="s">
        <v>86</v>
      </c>
      <c r="F68" s="97">
        <v>166</v>
      </c>
      <c r="G68" s="101">
        <f t="shared" si="6"/>
        <v>7.893485496909178</v>
      </c>
    </row>
    <row r="69" spans="1:7" ht="12.75">
      <c r="A69" s="4" t="s">
        <v>87</v>
      </c>
      <c r="B69" s="97">
        <v>34</v>
      </c>
      <c r="C69" s="10">
        <f t="shared" si="7"/>
        <v>1.7034068136272544</v>
      </c>
      <c r="E69" s="1" t="s">
        <v>88</v>
      </c>
      <c r="F69" s="97">
        <v>47</v>
      </c>
      <c r="G69" s="101">
        <f t="shared" si="6"/>
        <v>2.234902520209225</v>
      </c>
    </row>
    <row r="70" spans="1:7" ht="12.75">
      <c r="A70" s="4" t="s">
        <v>89</v>
      </c>
      <c r="B70" s="97">
        <v>50</v>
      </c>
      <c r="C70" s="10">
        <f t="shared" si="7"/>
        <v>2.50501002004008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0</v>
      </c>
      <c r="C71" s="40">
        <f t="shared" si="7"/>
        <v>0</v>
      </c>
      <c r="D71" s="41"/>
      <c r="E71" s="9" t="s">
        <v>91</v>
      </c>
      <c r="F71" s="103">
        <v>205</v>
      </c>
      <c r="G71" s="104">
        <f t="shared" si="6"/>
        <v>9.747979077508322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1675</v>
      </c>
      <c r="C9" s="81">
        <f>(B9/$B$9)*100</f>
        <v>100</v>
      </c>
      <c r="D9" s="65"/>
      <c r="E9" s="79" t="s">
        <v>103</v>
      </c>
      <c r="F9" s="80">
        <v>735</v>
      </c>
      <c r="G9" s="81">
        <f>(F9/$F$9)*100</f>
        <v>100</v>
      </c>
    </row>
    <row r="10" spans="1:7" ht="12.75">
      <c r="A10" s="82" t="s">
        <v>104</v>
      </c>
      <c r="B10" s="97">
        <v>1142</v>
      </c>
      <c r="C10" s="105">
        <f>(B10/$B$9)*100</f>
        <v>68.17910447761194</v>
      </c>
      <c r="D10" s="65"/>
      <c r="E10" s="78" t="s">
        <v>105</v>
      </c>
      <c r="F10" s="97">
        <v>16</v>
      </c>
      <c r="G10" s="105">
        <f aca="true" t="shared" si="0" ref="G10:G19">(F10/$F$9)*100</f>
        <v>2.1768707482993195</v>
      </c>
    </row>
    <row r="11" spans="1:7" ht="12.75">
      <c r="A11" s="82" t="s">
        <v>106</v>
      </c>
      <c r="B11" s="97">
        <v>1133</v>
      </c>
      <c r="C11" s="105">
        <f aca="true" t="shared" si="1" ref="C11:C16">(B11/$B$9)*100</f>
        <v>67.64179104477613</v>
      </c>
      <c r="D11" s="65"/>
      <c r="E11" s="78" t="s">
        <v>107</v>
      </c>
      <c r="F11" s="97">
        <v>17</v>
      </c>
      <c r="G11" s="105">
        <f t="shared" si="0"/>
        <v>2.312925170068027</v>
      </c>
    </row>
    <row r="12" spans="1:7" ht="12.75">
      <c r="A12" s="82" t="s">
        <v>108</v>
      </c>
      <c r="B12" s="97">
        <v>1020</v>
      </c>
      <c r="C12" s="105">
        <f>(B12/$B$9)*100</f>
        <v>60.895522388059696</v>
      </c>
      <c r="D12" s="65"/>
      <c r="E12" s="78" t="s">
        <v>109</v>
      </c>
      <c r="F12" s="97">
        <v>66</v>
      </c>
      <c r="G12" s="105">
        <f t="shared" si="0"/>
        <v>8.979591836734693</v>
      </c>
    </row>
    <row r="13" spans="1:7" ht="12.75">
      <c r="A13" s="82" t="s">
        <v>110</v>
      </c>
      <c r="B13" s="97">
        <v>113</v>
      </c>
      <c r="C13" s="105">
        <f>(B13/$B$9)*100</f>
        <v>6.746268656716419</v>
      </c>
      <c r="D13" s="65"/>
      <c r="E13" s="78" t="s">
        <v>111</v>
      </c>
      <c r="F13" s="97">
        <v>23</v>
      </c>
      <c r="G13" s="105">
        <f t="shared" si="0"/>
        <v>3.1292517006802725</v>
      </c>
    </row>
    <row r="14" spans="1:7" ht="12.75">
      <c r="A14" s="82" t="s">
        <v>112</v>
      </c>
      <c r="B14" s="178">
        <v>10</v>
      </c>
      <c r="C14" s="112" t="s">
        <v>420</v>
      </c>
      <c r="D14" s="65"/>
      <c r="E14" s="78" t="s">
        <v>113</v>
      </c>
      <c r="F14" s="97">
        <v>95</v>
      </c>
      <c r="G14" s="105">
        <f t="shared" si="0"/>
        <v>12.925170068027212</v>
      </c>
    </row>
    <row r="15" spans="1:7" ht="12.75">
      <c r="A15" s="82" t="s">
        <v>114</v>
      </c>
      <c r="B15" s="109">
        <v>9</v>
      </c>
      <c r="C15" s="105">
        <f t="shared" si="1"/>
        <v>0.5373134328358209</v>
      </c>
      <c r="D15" s="65"/>
      <c r="E15" s="78" t="s">
        <v>115</v>
      </c>
      <c r="F15" s="97">
        <v>299</v>
      </c>
      <c r="G15" s="105">
        <f t="shared" si="0"/>
        <v>40.68027210884353</v>
      </c>
    </row>
    <row r="16" spans="1:7" ht="12.75">
      <c r="A16" s="82" t="s">
        <v>226</v>
      </c>
      <c r="B16" s="97">
        <v>533</v>
      </c>
      <c r="C16" s="105">
        <f t="shared" si="1"/>
        <v>31.82089552238806</v>
      </c>
      <c r="D16" s="65"/>
      <c r="E16" s="78" t="s">
        <v>227</v>
      </c>
      <c r="F16" s="97">
        <v>114</v>
      </c>
      <c r="G16" s="105">
        <f t="shared" si="0"/>
        <v>15.510204081632653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86</v>
      </c>
      <c r="G17" s="105">
        <f t="shared" si="0"/>
        <v>11.700680272108844</v>
      </c>
    </row>
    <row r="18" spans="1:7" ht="12.75">
      <c r="A18" s="77" t="s">
        <v>229</v>
      </c>
      <c r="B18" s="80">
        <v>859</v>
      </c>
      <c r="C18" s="81">
        <f>(B18/$B$18)*100</f>
        <v>100</v>
      </c>
      <c r="D18" s="65"/>
      <c r="E18" s="78" t="s">
        <v>329</v>
      </c>
      <c r="F18" s="97">
        <v>19</v>
      </c>
      <c r="G18" s="105">
        <f t="shared" si="0"/>
        <v>2.585034013605442</v>
      </c>
    </row>
    <row r="19" spans="1:9" ht="12.75">
      <c r="A19" s="82" t="s">
        <v>104</v>
      </c>
      <c r="B19" s="97">
        <v>499</v>
      </c>
      <c r="C19" s="105">
        <f>(B19/$B$18)*100</f>
        <v>58.09080325960419</v>
      </c>
      <c r="D19" s="65"/>
      <c r="E19" s="78" t="s">
        <v>328</v>
      </c>
      <c r="F19" s="98">
        <v>0</v>
      </c>
      <c r="G19" s="105">
        <f t="shared" si="0"/>
        <v>0</v>
      </c>
      <c r="I19" s="118"/>
    </row>
    <row r="20" spans="1:7" ht="12.75">
      <c r="A20" s="82" t="s">
        <v>106</v>
      </c>
      <c r="B20" s="97">
        <v>499</v>
      </c>
      <c r="C20" s="105">
        <f>(B20/$B$18)*100</f>
        <v>58.09080325960419</v>
      </c>
      <c r="D20" s="65"/>
      <c r="E20" s="78" t="s">
        <v>230</v>
      </c>
      <c r="F20" s="97">
        <v>59663</v>
      </c>
      <c r="G20" s="112" t="s">
        <v>420</v>
      </c>
    </row>
    <row r="21" spans="1:7" ht="12.75">
      <c r="A21" s="82" t="s">
        <v>108</v>
      </c>
      <c r="B21" s="97">
        <v>424</v>
      </c>
      <c r="C21" s="105">
        <f>(B21/$B$18)*100</f>
        <v>49.359720605355065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649</v>
      </c>
      <c r="G22" s="105">
        <f>(F22/$F$9)*100</f>
        <v>88.29931972789116</v>
      </c>
    </row>
    <row r="23" spans="1:7" ht="12.75">
      <c r="A23" s="77" t="s">
        <v>232</v>
      </c>
      <c r="B23" s="80">
        <v>107</v>
      </c>
      <c r="C23" s="81">
        <f>(B23/$B$23)*100</f>
        <v>100</v>
      </c>
      <c r="D23" s="65"/>
      <c r="E23" s="78" t="s">
        <v>233</v>
      </c>
      <c r="F23" s="97">
        <v>59903</v>
      </c>
      <c r="G23" s="112" t="s">
        <v>420</v>
      </c>
    </row>
    <row r="24" spans="1:7" ht="12.75">
      <c r="A24" s="82" t="s">
        <v>234</v>
      </c>
      <c r="B24" s="97">
        <v>24</v>
      </c>
      <c r="C24" s="105">
        <f>(B24/$B$23)*100</f>
        <v>22.429906542056074</v>
      </c>
      <c r="D24" s="65"/>
      <c r="E24" s="78" t="s">
        <v>235</v>
      </c>
      <c r="F24" s="97">
        <v>234</v>
      </c>
      <c r="G24" s="105">
        <f>(F24/$F$9)*100</f>
        <v>31.83673469387755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9904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11</v>
      </c>
      <c r="G26" s="105">
        <f>(F26/$F$9)*100</f>
        <v>1.4965986394557822</v>
      </c>
    </row>
    <row r="27" spans="1:7" ht="12.75">
      <c r="A27" s="77" t="s">
        <v>244</v>
      </c>
      <c r="B27" s="80">
        <v>1014</v>
      </c>
      <c r="C27" s="81">
        <f>(B27/$B$27)*100</f>
        <v>100</v>
      </c>
      <c r="D27" s="65"/>
      <c r="E27" s="78" t="s">
        <v>237</v>
      </c>
      <c r="F27" s="98">
        <v>11118</v>
      </c>
      <c r="G27" s="112" t="s">
        <v>420</v>
      </c>
    </row>
    <row r="28" spans="1:7" ht="12.75">
      <c r="A28" s="82" t="s">
        <v>245</v>
      </c>
      <c r="B28" s="97">
        <v>842</v>
      </c>
      <c r="C28" s="105">
        <f aca="true" t="shared" si="2" ref="C28:C33">(B28/$B$27)*100</f>
        <v>83.03747534516765</v>
      </c>
      <c r="D28" s="65"/>
      <c r="E28" s="78" t="s">
        <v>238</v>
      </c>
      <c r="F28" s="97">
        <v>8</v>
      </c>
      <c r="G28" s="105">
        <f>(F28/$F$9)*100</f>
        <v>1.0884353741496597</v>
      </c>
    </row>
    <row r="29" spans="1:7" ht="12.75">
      <c r="A29" s="82" t="s">
        <v>246</v>
      </c>
      <c r="B29" s="97">
        <v>142</v>
      </c>
      <c r="C29" s="105">
        <f t="shared" si="2"/>
        <v>14.003944773175542</v>
      </c>
      <c r="D29" s="65"/>
      <c r="E29" s="78" t="s">
        <v>239</v>
      </c>
      <c r="F29" s="97">
        <v>2400</v>
      </c>
      <c r="G29" s="112" t="s">
        <v>420</v>
      </c>
    </row>
    <row r="30" spans="1:7" ht="12.75">
      <c r="A30" s="82" t="s">
        <v>247</v>
      </c>
      <c r="B30" s="97">
        <v>12</v>
      </c>
      <c r="C30" s="105">
        <f t="shared" si="2"/>
        <v>1.183431952662722</v>
      </c>
      <c r="D30" s="65"/>
      <c r="E30" s="78" t="s">
        <v>240</v>
      </c>
      <c r="F30" s="97">
        <v>185</v>
      </c>
      <c r="G30" s="105">
        <f>(F30/$F$9)*100</f>
        <v>25.170068027210885</v>
      </c>
    </row>
    <row r="31" spans="1:7" ht="12.75">
      <c r="A31" s="82" t="s">
        <v>274</v>
      </c>
      <c r="B31" s="97">
        <v>9</v>
      </c>
      <c r="C31" s="105">
        <f t="shared" si="2"/>
        <v>0.8875739644970414</v>
      </c>
      <c r="D31" s="65"/>
      <c r="E31" s="78" t="s">
        <v>241</v>
      </c>
      <c r="F31" s="97">
        <v>17209</v>
      </c>
      <c r="G31" s="112" t="s">
        <v>420</v>
      </c>
    </row>
    <row r="32" spans="1:7" ht="12.75">
      <c r="A32" s="82" t="s">
        <v>248</v>
      </c>
      <c r="B32" s="97">
        <v>0</v>
      </c>
      <c r="C32" s="105">
        <f t="shared" si="2"/>
        <v>0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9</v>
      </c>
      <c r="C33" s="105">
        <f t="shared" si="2"/>
        <v>0.8875739644970414</v>
      </c>
      <c r="D33" s="65"/>
      <c r="E33" s="79" t="s">
        <v>243</v>
      </c>
      <c r="F33" s="80">
        <v>591</v>
      </c>
      <c r="G33" s="81">
        <f>(F33/$F$33)*100</f>
        <v>100</v>
      </c>
    </row>
    <row r="34" spans="1:7" ht="12.75">
      <c r="A34" s="82" t="s">
        <v>250</v>
      </c>
      <c r="B34" s="109">
        <v>23.1</v>
      </c>
      <c r="C34" s="112" t="s">
        <v>420</v>
      </c>
      <c r="D34" s="65"/>
      <c r="E34" s="78" t="s">
        <v>105</v>
      </c>
      <c r="F34" s="97">
        <v>8</v>
      </c>
      <c r="G34" s="105">
        <f aca="true" t="shared" si="3" ref="G34:G43">(F34/$F$33)*100</f>
        <v>1.353637901861252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0</v>
      </c>
      <c r="G35" s="105">
        <f t="shared" si="3"/>
        <v>0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46</v>
      </c>
      <c r="G36" s="105">
        <f t="shared" si="3"/>
        <v>7.7834179357022</v>
      </c>
    </row>
    <row r="37" spans="1:7" ht="12.75">
      <c r="A37" s="77" t="s">
        <v>253</v>
      </c>
      <c r="B37" s="80">
        <v>1020</v>
      </c>
      <c r="C37" s="81">
        <f>(B37/$B$37)*100</f>
        <v>100</v>
      </c>
      <c r="D37" s="65"/>
      <c r="E37" s="78" t="s">
        <v>111</v>
      </c>
      <c r="F37" s="97">
        <v>23</v>
      </c>
      <c r="G37" s="105">
        <f t="shared" si="3"/>
        <v>3.8917089678511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75</v>
      </c>
      <c r="G38" s="105">
        <f t="shared" si="3"/>
        <v>12.690355329949238</v>
      </c>
    </row>
    <row r="39" spans="1:7" ht="12.75">
      <c r="A39" s="82" t="s">
        <v>256</v>
      </c>
      <c r="B39" s="98">
        <v>278</v>
      </c>
      <c r="C39" s="105">
        <f>(B39/$B$37)*100</f>
        <v>27.254901960784313</v>
      </c>
      <c r="D39" s="65"/>
      <c r="E39" s="78" t="s">
        <v>115</v>
      </c>
      <c r="F39" s="97">
        <v>248</v>
      </c>
      <c r="G39" s="105">
        <f t="shared" si="3"/>
        <v>41.96277495769882</v>
      </c>
    </row>
    <row r="40" spans="1:7" ht="12.75">
      <c r="A40" s="82" t="s">
        <v>257</v>
      </c>
      <c r="B40" s="98">
        <v>178</v>
      </c>
      <c r="C40" s="105">
        <f>(B40/$B$37)*100</f>
        <v>17.45098039215686</v>
      </c>
      <c r="D40" s="65"/>
      <c r="E40" s="78" t="s">
        <v>227</v>
      </c>
      <c r="F40" s="97">
        <v>94</v>
      </c>
      <c r="G40" s="105">
        <f t="shared" si="3"/>
        <v>15.905245346869712</v>
      </c>
    </row>
    <row r="41" spans="1:7" ht="12.75">
      <c r="A41" s="82" t="s">
        <v>259</v>
      </c>
      <c r="B41" s="98">
        <v>276</v>
      </c>
      <c r="C41" s="105">
        <f>(B41/$B$37)*100</f>
        <v>27.058823529411764</v>
      </c>
      <c r="D41" s="65"/>
      <c r="E41" s="78" t="s">
        <v>228</v>
      </c>
      <c r="F41" s="97">
        <v>78</v>
      </c>
      <c r="G41" s="105">
        <f t="shared" si="3"/>
        <v>13.19796954314721</v>
      </c>
    </row>
    <row r="42" spans="1:7" ht="12.75">
      <c r="A42" s="82" t="s">
        <v>419</v>
      </c>
      <c r="B42" s="98">
        <v>8</v>
      </c>
      <c r="C42" s="105">
        <f>(B42/$B$37)*100</f>
        <v>0.7843137254901961</v>
      </c>
      <c r="D42" s="65"/>
      <c r="E42" s="78" t="s">
        <v>329</v>
      </c>
      <c r="F42" s="97">
        <v>19</v>
      </c>
      <c r="G42" s="105">
        <f t="shared" si="3"/>
        <v>3.2148900169204735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0</v>
      </c>
      <c r="G43" s="105">
        <f t="shared" si="3"/>
        <v>0</v>
      </c>
    </row>
    <row r="44" spans="1:7" ht="12.75">
      <c r="A44" s="82" t="s">
        <v>13</v>
      </c>
      <c r="B44" s="98">
        <v>190</v>
      </c>
      <c r="C44" s="105">
        <f>(B44/$B$37)*100</f>
        <v>18.627450980392158</v>
      </c>
      <c r="D44" s="65"/>
      <c r="E44" s="78" t="s">
        <v>252</v>
      </c>
      <c r="F44" s="97">
        <v>62702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90</v>
      </c>
      <c r="C46" s="105">
        <f>(B46/$B$37)*100</f>
        <v>8.823529411764707</v>
      </c>
      <c r="D46" s="65"/>
      <c r="E46" s="78" t="s">
        <v>255</v>
      </c>
      <c r="F46" s="97">
        <v>22875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53396</v>
      </c>
      <c r="G48" s="112" t="s">
        <v>420</v>
      </c>
    </row>
    <row r="49" spans="1:7" ht="13.5" thickBot="1">
      <c r="A49" s="82" t="s">
        <v>14</v>
      </c>
      <c r="B49" s="98">
        <v>8</v>
      </c>
      <c r="C49" s="105">
        <f aca="true" t="shared" si="4" ref="C49:C55">(B49/$B$37)*100</f>
        <v>0.7843137254901961</v>
      </c>
      <c r="D49" s="87"/>
      <c r="E49" s="88" t="s">
        <v>261</v>
      </c>
      <c r="F49" s="113">
        <v>24688</v>
      </c>
      <c r="G49" s="114" t="s">
        <v>420</v>
      </c>
    </row>
    <row r="50" spans="1:7" ht="13.5" thickTop="1">
      <c r="A50" s="82" t="s">
        <v>275</v>
      </c>
      <c r="B50" s="98">
        <v>132</v>
      </c>
      <c r="C50" s="105">
        <f t="shared" si="4"/>
        <v>12.941176470588237</v>
      </c>
      <c r="D50" s="65"/>
      <c r="E50" s="78"/>
      <c r="F50" s="86"/>
      <c r="G50" s="85"/>
    </row>
    <row r="51" spans="1:7" ht="12.75">
      <c r="A51" s="82" t="s">
        <v>276</v>
      </c>
      <c r="B51" s="98">
        <v>41</v>
      </c>
      <c r="C51" s="105">
        <f t="shared" si="4"/>
        <v>4.019607843137255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28</v>
      </c>
      <c r="C52" s="105">
        <f t="shared" si="4"/>
        <v>2.7450980392156863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109</v>
      </c>
      <c r="C53" s="105">
        <f t="shared" si="4"/>
        <v>10.686274509803921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75</v>
      </c>
      <c r="C54" s="105">
        <f t="shared" si="4"/>
        <v>7.352941176470589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24</v>
      </c>
      <c r="C55" s="105">
        <f t="shared" si="4"/>
        <v>2.3529411764705883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41</v>
      </c>
      <c r="C57" s="105">
        <f>(B57/$B$37)*100</f>
        <v>4.019607843137255</v>
      </c>
      <c r="D57" s="65"/>
      <c r="E57" s="79" t="s">
        <v>243</v>
      </c>
      <c r="F57" s="80">
        <v>8</v>
      </c>
      <c r="G57" s="81">
        <f>(F57/$F$33)*100</f>
        <v>1.353637901861252</v>
      </c>
      <c r="H57" s="79" t="s">
        <v>243</v>
      </c>
      <c r="L57" s="15">
        <v>591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8</v>
      </c>
      <c r="G58" s="105">
        <f>(F58/L58)*100</f>
        <v>3.2</v>
      </c>
      <c r="H58" s="78" t="s">
        <v>277</v>
      </c>
      <c r="L58" s="15">
        <v>250</v>
      </c>
    </row>
    <row r="59" spans="1:12" ht="12.75">
      <c r="A59" s="82" t="s">
        <v>271</v>
      </c>
      <c r="B59" s="98">
        <v>58</v>
      </c>
      <c r="C59" s="105">
        <f>(B59/$B$37)*100</f>
        <v>5.686274509803922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69</v>
      </c>
    </row>
    <row r="60" spans="1:7" ht="12.75">
      <c r="A60" s="82" t="s">
        <v>272</v>
      </c>
      <c r="B60" s="98">
        <v>278</v>
      </c>
      <c r="C60" s="105">
        <f>(B60/$B$37)*100</f>
        <v>27.254901960784313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86</v>
      </c>
      <c r="C62" s="105">
        <f>(B62/$B$37)*100</f>
        <v>8.431372549019608</v>
      </c>
      <c r="D62" s="65"/>
      <c r="E62" s="79" t="s">
        <v>282</v>
      </c>
      <c r="F62" s="80">
        <v>8</v>
      </c>
      <c r="G62" s="81">
        <f>(F62/L62)*100</f>
        <v>12.121212121212121</v>
      </c>
      <c r="H62" s="79" t="s">
        <v>116</v>
      </c>
      <c r="L62" s="15">
        <v>66</v>
      </c>
    </row>
    <row r="63" spans="1:12" ht="12.75">
      <c r="A63" s="61" t="s">
        <v>15</v>
      </c>
      <c r="B63" s="98">
        <v>77</v>
      </c>
      <c r="C63" s="105">
        <f>(B63/$B$37)*100</f>
        <v>7.549019607843137</v>
      </c>
      <c r="D63" s="65"/>
      <c r="E63" s="78" t="s">
        <v>277</v>
      </c>
      <c r="F63" s="97">
        <v>8</v>
      </c>
      <c r="G63" s="105">
        <f>(F63/L63)*100</f>
        <v>36.36363636363637</v>
      </c>
      <c r="H63" s="78" t="s">
        <v>277</v>
      </c>
      <c r="L63" s="15">
        <v>22</v>
      </c>
    </row>
    <row r="64" spans="1:12" ht="12.75">
      <c r="A64" s="82" t="s">
        <v>273</v>
      </c>
      <c r="B64" s="98">
        <v>63</v>
      </c>
      <c r="C64" s="105">
        <f>(B64/$B$37)*100</f>
        <v>6.176470588235294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71</v>
      </c>
      <c r="G66" s="81">
        <f aca="true" t="shared" si="5" ref="G66:G71">(F66/L66)*100</f>
        <v>3.3761293390394673</v>
      </c>
      <c r="H66" s="79" t="s">
        <v>283</v>
      </c>
      <c r="L66" s="15">
        <v>2103</v>
      </c>
    </row>
    <row r="67" spans="1:12" ht="12.75">
      <c r="A67" s="82" t="s">
        <v>285</v>
      </c>
      <c r="B67" s="97">
        <v>642</v>
      </c>
      <c r="C67" s="105">
        <f>(B67/$B$37)*100</f>
        <v>62.94117647058823</v>
      </c>
      <c r="D67" s="65"/>
      <c r="E67" s="78" t="s">
        <v>421</v>
      </c>
      <c r="F67" s="97">
        <v>63</v>
      </c>
      <c r="G67" s="105">
        <f t="shared" si="5"/>
        <v>3.888888888888889</v>
      </c>
      <c r="H67" s="78" t="s">
        <v>421</v>
      </c>
      <c r="L67" s="15">
        <v>1620</v>
      </c>
    </row>
    <row r="68" spans="1:12" ht="12.75">
      <c r="A68" s="82" t="s">
        <v>287</v>
      </c>
      <c r="B68" s="97">
        <v>250</v>
      </c>
      <c r="C68" s="105">
        <f>(B68/$B$37)*100</f>
        <v>24.509803921568626</v>
      </c>
      <c r="D68" s="65"/>
      <c r="E68" s="78" t="s">
        <v>286</v>
      </c>
      <c r="F68" s="97">
        <v>47</v>
      </c>
      <c r="G68" s="105">
        <f t="shared" si="5"/>
        <v>14.733542319749215</v>
      </c>
      <c r="H68" s="78" t="s">
        <v>286</v>
      </c>
      <c r="L68" s="15">
        <v>319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8</v>
      </c>
      <c r="G69" s="105">
        <f t="shared" si="5"/>
        <v>1.6563146997929608</v>
      </c>
      <c r="H69" s="78" t="s">
        <v>288</v>
      </c>
      <c r="L69" s="15">
        <v>483</v>
      </c>
    </row>
    <row r="70" spans="1:12" ht="12.75">
      <c r="A70" s="82" t="s">
        <v>98</v>
      </c>
      <c r="B70" s="97">
        <v>128</v>
      </c>
      <c r="C70" s="105">
        <f>(B70/$B$37)*100</f>
        <v>12.549019607843137</v>
      </c>
      <c r="D70" s="65"/>
      <c r="E70" s="78" t="s">
        <v>289</v>
      </c>
      <c r="F70" s="97">
        <v>8</v>
      </c>
      <c r="G70" s="105">
        <f t="shared" si="5"/>
        <v>2.127659574468085</v>
      </c>
      <c r="H70" s="78" t="s">
        <v>289</v>
      </c>
      <c r="L70" s="15">
        <v>376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55</v>
      </c>
      <c r="G71" s="119">
        <f t="shared" si="5"/>
        <v>21.73913043478261</v>
      </c>
      <c r="H71" s="92" t="s">
        <v>290</v>
      </c>
      <c r="L71" s="15">
        <v>253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832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767</v>
      </c>
      <c r="G9" s="81">
        <f>(F9/$F$9)*100</f>
        <v>100</v>
      </c>
      <c r="I9" s="53"/>
    </row>
    <row r="10" spans="1:7" ht="12.75">
      <c r="A10" s="36" t="s">
        <v>296</v>
      </c>
      <c r="B10" s="97">
        <v>768</v>
      </c>
      <c r="C10" s="105">
        <f aca="true" t="shared" si="0" ref="C10:C18">(B10/$B$8)*100</f>
        <v>92.3076923076923</v>
      </c>
      <c r="E10" s="32" t="s">
        <v>297</v>
      </c>
      <c r="F10" s="97">
        <v>757</v>
      </c>
      <c r="G10" s="105">
        <f>(F10/$F$9)*100</f>
        <v>98.69621903520208</v>
      </c>
    </row>
    <row r="11" spans="1:7" ht="12.75">
      <c r="A11" s="36" t="s">
        <v>298</v>
      </c>
      <c r="B11" s="97">
        <v>0</v>
      </c>
      <c r="C11" s="105">
        <f t="shared" si="0"/>
        <v>0</v>
      </c>
      <c r="E11" s="32" t="s">
        <v>299</v>
      </c>
      <c r="F11" s="97">
        <v>10</v>
      </c>
      <c r="G11" s="105">
        <f>(F11/$F$9)*100</f>
        <v>1.303780964797914</v>
      </c>
    </row>
    <row r="12" spans="1:7" ht="12.75">
      <c r="A12" s="36" t="s">
        <v>300</v>
      </c>
      <c r="B12" s="97">
        <v>16</v>
      </c>
      <c r="C12" s="105">
        <f t="shared" si="0"/>
        <v>1.9230769230769231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7</v>
      </c>
      <c r="C13" s="105">
        <f t="shared" si="0"/>
        <v>0.8413461538461539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0</v>
      </c>
      <c r="C14" s="105">
        <f t="shared" si="0"/>
        <v>0</v>
      </c>
      <c r="E14" s="42" t="s">
        <v>304</v>
      </c>
      <c r="F14" s="80">
        <v>642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9</v>
      </c>
      <c r="G16" s="105">
        <f>(F16/$F$14)*100</f>
        <v>1.4018691588785046</v>
      </c>
    </row>
    <row r="17" spans="1:7" ht="12.75">
      <c r="A17" s="36" t="s">
        <v>309</v>
      </c>
      <c r="B17" s="97">
        <v>41</v>
      </c>
      <c r="C17" s="105">
        <f t="shared" si="0"/>
        <v>4.927884615384615</v>
      </c>
      <c r="E17" s="1" t="s">
        <v>310</v>
      </c>
      <c r="F17" s="97">
        <v>110</v>
      </c>
      <c r="G17" s="105">
        <f aca="true" t="shared" si="1" ref="G17:G23">(F17/$F$14)*100</f>
        <v>17.133956386292834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208</v>
      </c>
      <c r="G18" s="105">
        <f t="shared" si="1"/>
        <v>32.398753894081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183</v>
      </c>
      <c r="G19" s="105">
        <f t="shared" si="1"/>
        <v>28.504672897196258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82</v>
      </c>
      <c r="G20" s="105">
        <f t="shared" si="1"/>
        <v>12.77258566978193</v>
      </c>
    </row>
    <row r="21" spans="1:7" ht="12.75">
      <c r="A21" s="36" t="s">
        <v>315</v>
      </c>
      <c r="B21" s="98">
        <v>49</v>
      </c>
      <c r="C21" s="105">
        <f aca="true" t="shared" si="2" ref="C21:C28">(B21/$B$8)*100</f>
        <v>5.889423076923077</v>
      </c>
      <c r="E21" s="1" t="s">
        <v>316</v>
      </c>
      <c r="F21" s="97">
        <v>17</v>
      </c>
      <c r="G21" s="105">
        <f t="shared" si="1"/>
        <v>2.64797507788162</v>
      </c>
    </row>
    <row r="22" spans="1:7" ht="12.75">
      <c r="A22" s="36" t="s">
        <v>317</v>
      </c>
      <c r="B22" s="98">
        <v>0</v>
      </c>
      <c r="C22" s="105">
        <f t="shared" si="2"/>
        <v>0</v>
      </c>
      <c r="E22" s="1" t="s">
        <v>318</v>
      </c>
      <c r="F22" s="97">
        <v>33</v>
      </c>
      <c r="G22" s="105">
        <f t="shared" si="1"/>
        <v>5.14018691588785</v>
      </c>
    </row>
    <row r="23" spans="1:7" ht="12.75">
      <c r="A23" s="36" t="s">
        <v>319</v>
      </c>
      <c r="B23" s="98">
        <v>86</v>
      </c>
      <c r="C23" s="105">
        <f t="shared" si="2"/>
        <v>10.336538461538462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169</v>
      </c>
      <c r="C24" s="105">
        <f t="shared" si="2"/>
        <v>20.3125</v>
      </c>
      <c r="E24" s="1" t="s">
        <v>322</v>
      </c>
      <c r="F24" s="97">
        <v>148000</v>
      </c>
      <c r="G24" s="112" t="s">
        <v>420</v>
      </c>
    </row>
    <row r="25" spans="1:7" ht="12.75">
      <c r="A25" s="36" t="s">
        <v>323</v>
      </c>
      <c r="B25" s="97">
        <v>97</v>
      </c>
      <c r="C25" s="105">
        <f t="shared" si="2"/>
        <v>11.658653846153847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147</v>
      </c>
      <c r="C26" s="105">
        <f t="shared" si="2"/>
        <v>17.668269230769234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156</v>
      </c>
      <c r="C27" s="105">
        <f t="shared" si="2"/>
        <v>18.75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128</v>
      </c>
      <c r="C28" s="105">
        <f t="shared" si="2"/>
        <v>15.384615384615385</v>
      </c>
      <c r="E28" s="32" t="s">
        <v>335</v>
      </c>
      <c r="F28" s="97">
        <v>435</v>
      </c>
      <c r="G28" s="105">
        <f aca="true" t="shared" si="3" ref="G28:G35">(F28/$F$14)*100</f>
        <v>67.7570093457944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9</v>
      </c>
      <c r="G30" s="105">
        <f t="shared" si="3"/>
        <v>1.4018691588785046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10</v>
      </c>
      <c r="G31" s="105">
        <f t="shared" si="3"/>
        <v>1.557632398753894</v>
      </c>
    </row>
    <row r="32" spans="1:7" ht="12.75">
      <c r="A32" s="36" t="s">
        <v>341</v>
      </c>
      <c r="B32" s="97">
        <v>6</v>
      </c>
      <c r="C32" s="105">
        <f t="shared" si="4"/>
        <v>0.7211538461538461</v>
      </c>
      <c r="E32" s="32" t="s">
        <v>342</v>
      </c>
      <c r="F32" s="97">
        <v>70</v>
      </c>
      <c r="G32" s="105">
        <f t="shared" si="3"/>
        <v>10.903426791277258</v>
      </c>
    </row>
    <row r="33" spans="1:7" ht="12.75">
      <c r="A33" s="36" t="s">
        <v>343</v>
      </c>
      <c r="B33" s="97">
        <v>25</v>
      </c>
      <c r="C33" s="105">
        <f t="shared" si="4"/>
        <v>3.0048076923076925</v>
      </c>
      <c r="E33" s="32" t="s">
        <v>344</v>
      </c>
      <c r="F33" s="97">
        <v>155</v>
      </c>
      <c r="G33" s="105">
        <f t="shared" si="3"/>
        <v>24.143302180685357</v>
      </c>
    </row>
    <row r="34" spans="1:7" ht="12.75">
      <c r="A34" s="36" t="s">
        <v>345</v>
      </c>
      <c r="B34" s="97">
        <v>81</v>
      </c>
      <c r="C34" s="105">
        <f t="shared" si="4"/>
        <v>9.735576923076923</v>
      </c>
      <c r="E34" s="32" t="s">
        <v>346</v>
      </c>
      <c r="F34" s="97">
        <v>137</v>
      </c>
      <c r="G34" s="105">
        <f t="shared" si="3"/>
        <v>21.339563862928348</v>
      </c>
    </row>
    <row r="35" spans="1:7" ht="12.75">
      <c r="A35" s="36" t="s">
        <v>347</v>
      </c>
      <c r="B35" s="97">
        <v>95</v>
      </c>
      <c r="C35" s="105">
        <f t="shared" si="4"/>
        <v>11.41826923076923</v>
      </c>
      <c r="E35" s="32" t="s">
        <v>348</v>
      </c>
      <c r="F35" s="97">
        <v>54</v>
      </c>
      <c r="G35" s="105">
        <f t="shared" si="3"/>
        <v>8.411214953271028</v>
      </c>
    </row>
    <row r="36" spans="1:7" ht="12.75">
      <c r="A36" s="36" t="s">
        <v>349</v>
      </c>
      <c r="B36" s="97">
        <v>196</v>
      </c>
      <c r="C36" s="105">
        <f t="shared" si="4"/>
        <v>23.557692307692307</v>
      </c>
      <c r="E36" s="32" t="s">
        <v>350</v>
      </c>
      <c r="F36" s="97">
        <v>1398</v>
      </c>
      <c r="G36" s="112" t="s">
        <v>420</v>
      </c>
    </row>
    <row r="37" spans="1:7" ht="12.75">
      <c r="A37" s="36" t="s">
        <v>351</v>
      </c>
      <c r="B37" s="97">
        <v>159</v>
      </c>
      <c r="C37" s="105">
        <f t="shared" si="4"/>
        <v>19.110576923076923</v>
      </c>
      <c r="E37" s="32" t="s">
        <v>352</v>
      </c>
      <c r="F37" s="97">
        <v>207</v>
      </c>
      <c r="G37" s="105">
        <f>(F37/$F$14)*100</f>
        <v>32.242990654205606</v>
      </c>
    </row>
    <row r="38" spans="1:7" ht="12.75">
      <c r="A38" s="36" t="s">
        <v>353</v>
      </c>
      <c r="B38" s="97">
        <v>134</v>
      </c>
      <c r="C38" s="105">
        <f t="shared" si="4"/>
        <v>16.105769230769234</v>
      </c>
      <c r="E38" s="32" t="s">
        <v>350</v>
      </c>
      <c r="F38" s="97">
        <v>498</v>
      </c>
      <c r="G38" s="112" t="s">
        <v>420</v>
      </c>
    </row>
    <row r="39" spans="1:7" ht="12.75">
      <c r="A39" s="36" t="s">
        <v>354</v>
      </c>
      <c r="B39" s="97">
        <v>136</v>
      </c>
      <c r="C39" s="105">
        <f t="shared" si="4"/>
        <v>16.346153846153847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6.6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767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179</v>
      </c>
      <c r="G43" s="105">
        <f aca="true" t="shared" si="5" ref="G43:G48">(F43/$F$14)*100</f>
        <v>27.8816199376947</v>
      </c>
    </row>
    <row r="44" spans="1:7" ht="12.75">
      <c r="A44" s="36" t="s">
        <v>368</v>
      </c>
      <c r="B44" s="98">
        <v>67</v>
      </c>
      <c r="C44" s="105">
        <f aca="true" t="shared" si="6" ref="C44:C49">(B44/$B$42)*100</f>
        <v>8.735332464146023</v>
      </c>
      <c r="E44" s="32" t="s">
        <v>369</v>
      </c>
      <c r="F44" s="97">
        <v>143</v>
      </c>
      <c r="G44" s="105">
        <f t="shared" si="5"/>
        <v>22.274143302180686</v>
      </c>
    </row>
    <row r="45" spans="1:7" ht="12.75">
      <c r="A45" s="36" t="s">
        <v>370</v>
      </c>
      <c r="B45" s="98">
        <v>107</v>
      </c>
      <c r="C45" s="105">
        <f t="shared" si="6"/>
        <v>13.95045632333768</v>
      </c>
      <c r="E45" s="32" t="s">
        <v>371</v>
      </c>
      <c r="F45" s="97">
        <v>114</v>
      </c>
      <c r="G45" s="105">
        <f t="shared" si="5"/>
        <v>17.75700934579439</v>
      </c>
    </row>
    <row r="46" spans="1:7" ht="12.75">
      <c r="A46" s="36" t="s">
        <v>372</v>
      </c>
      <c r="B46" s="98">
        <v>201</v>
      </c>
      <c r="C46" s="105">
        <f t="shared" si="6"/>
        <v>26.205997392438068</v>
      </c>
      <c r="E46" s="32" t="s">
        <v>373</v>
      </c>
      <c r="F46" s="97">
        <v>67</v>
      </c>
      <c r="G46" s="105">
        <f t="shared" si="5"/>
        <v>10.43613707165109</v>
      </c>
    </row>
    <row r="47" spans="1:7" ht="12.75">
      <c r="A47" s="36" t="s">
        <v>374</v>
      </c>
      <c r="B47" s="97">
        <v>223</v>
      </c>
      <c r="C47" s="105">
        <f t="shared" si="6"/>
        <v>29.074315514993483</v>
      </c>
      <c r="E47" s="32" t="s">
        <v>375</v>
      </c>
      <c r="F47" s="97">
        <v>8</v>
      </c>
      <c r="G47" s="105">
        <f t="shared" si="5"/>
        <v>1.2461059190031152</v>
      </c>
    </row>
    <row r="48" spans="1:7" ht="12.75">
      <c r="A48" s="36" t="s">
        <v>376</v>
      </c>
      <c r="B48" s="97">
        <v>66</v>
      </c>
      <c r="C48" s="105">
        <f t="shared" si="6"/>
        <v>8.604954367666231</v>
      </c>
      <c r="E48" s="32" t="s">
        <v>377</v>
      </c>
      <c r="F48" s="97">
        <v>131</v>
      </c>
      <c r="G48" s="105">
        <f t="shared" si="5"/>
        <v>20.404984423676012</v>
      </c>
    </row>
    <row r="49" spans="1:7" ht="12.75">
      <c r="A49" s="36" t="s">
        <v>378</v>
      </c>
      <c r="B49" s="97">
        <v>103</v>
      </c>
      <c r="C49" s="105">
        <f t="shared" si="6"/>
        <v>13.428943937418513</v>
      </c>
      <c r="E49" s="32" t="s">
        <v>379</v>
      </c>
      <c r="F49" s="97">
        <v>0</v>
      </c>
      <c r="G49" s="105">
        <f>(F49/$F$14)*100</f>
        <v>0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81</v>
      </c>
      <c r="G51" s="81">
        <f>(F51/F$51)*100</f>
        <v>100</v>
      </c>
    </row>
    <row r="52" spans="1:7" ht="12.75">
      <c r="A52" s="4" t="s">
        <v>382</v>
      </c>
      <c r="B52" s="97">
        <v>35</v>
      </c>
      <c r="C52" s="105">
        <f>(B52/$B$42)*100</f>
        <v>4.563233376792699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215</v>
      </c>
      <c r="C53" s="105">
        <f>(B53/$B$42)*100</f>
        <v>28.03129074315515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308</v>
      </c>
      <c r="C54" s="105">
        <f>(B54/$B$42)*100</f>
        <v>40.15645371577575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209</v>
      </c>
      <c r="C55" s="105">
        <f>(B55/$B$42)*100</f>
        <v>27.249022164276404</v>
      </c>
      <c r="E55" s="32" t="s">
        <v>389</v>
      </c>
      <c r="F55" s="97">
        <v>8</v>
      </c>
      <c r="G55" s="105">
        <f t="shared" si="7"/>
        <v>9.876543209876543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32</v>
      </c>
      <c r="G56" s="105">
        <f t="shared" si="7"/>
        <v>39.50617283950617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33</v>
      </c>
      <c r="G57" s="105">
        <f t="shared" si="7"/>
        <v>40.74074074074074</v>
      </c>
    </row>
    <row r="58" spans="1:7" ht="12.75">
      <c r="A58" s="36" t="s">
        <v>393</v>
      </c>
      <c r="B58" s="97">
        <v>577</v>
      </c>
      <c r="C58" s="105">
        <f aca="true" t="shared" si="8" ref="C58:C66">(B58/$B$42)*100</f>
        <v>75.22816166883963</v>
      </c>
      <c r="E58" s="32" t="s">
        <v>394</v>
      </c>
      <c r="F58" s="97">
        <v>0</v>
      </c>
      <c r="G58" s="105">
        <f t="shared" si="7"/>
        <v>0</v>
      </c>
    </row>
    <row r="59" spans="1:7" ht="12.75">
      <c r="A59" s="36" t="s">
        <v>395</v>
      </c>
      <c r="B59" s="97">
        <v>9</v>
      </c>
      <c r="C59" s="105">
        <f t="shared" si="8"/>
        <v>1.1734028683181226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91</v>
      </c>
      <c r="C60" s="105">
        <f t="shared" si="8"/>
        <v>11.864406779661017</v>
      </c>
      <c r="E60" s="32" t="s">
        <v>398</v>
      </c>
      <c r="F60" s="97">
        <v>8</v>
      </c>
      <c r="G60" s="105">
        <f t="shared" si="7"/>
        <v>9.876543209876543</v>
      </c>
    </row>
    <row r="61" spans="1:7" ht="12.75">
      <c r="A61" s="36" t="s">
        <v>399</v>
      </c>
      <c r="B61" s="97">
        <v>90</v>
      </c>
      <c r="C61" s="105">
        <f t="shared" si="8"/>
        <v>11.734028683181226</v>
      </c>
      <c r="E61" s="32" t="s">
        <v>322</v>
      </c>
      <c r="F61" s="97">
        <v>675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8</v>
      </c>
      <c r="G65" s="105">
        <f aca="true" t="shared" si="9" ref="G65:G71">(F65/F$51)*100</f>
        <v>9.876543209876543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30</v>
      </c>
      <c r="G66" s="105">
        <f t="shared" si="9"/>
        <v>37.03703703703704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8</v>
      </c>
      <c r="G67" s="105">
        <f t="shared" si="9"/>
        <v>9.876543209876543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8</v>
      </c>
      <c r="G68" s="105">
        <f t="shared" si="9"/>
        <v>9.876543209876543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0</v>
      </c>
      <c r="G69" s="105">
        <f t="shared" si="9"/>
        <v>0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19</v>
      </c>
      <c r="G70" s="105">
        <f t="shared" si="9"/>
        <v>23.456790123456788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8</v>
      </c>
      <c r="G71" s="115">
        <f t="shared" si="9"/>
        <v>9.876543209876543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2002-06-24T19:40:12Z</dcterms:modified>
  <cp:category/>
  <cp:version/>
  <cp:contentType/>
  <cp:contentStatus/>
</cp:coreProperties>
</file>