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<sst xmlns="http://schemas.openxmlformats.org/spreadsheetml/2006/main" count="695" uniqueCount="437">
  <si>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</si>
  <si>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</si>
  <si>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</si>
  <si>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</si>
  <si>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</si>
  <si>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</si>
  <si>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</si>
  <si>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</si>
  <si>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</si>
  <si>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</si>
  <si>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</si>
  <si>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</si>
  <si>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</si>
  <si>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</si>
  <si>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</si>
  <si>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</si>
  <si>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</si>
  <si>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</si>
  <si>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</si>
  <si>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</si>
  <si>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</si>
  <si>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</si>
  <si>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</si>
  <si>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</si>
  <si>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</si>
  <si>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</si>
  <si>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</si>
  <si>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</si>
  <si>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</si>
  <si>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</si>
  <si>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</si>
  <si>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</si>
  <si>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</si>
  <si>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</si>
  <si>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</si>
  <si>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</si>
  <si>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</si>
  <si>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</si>
  <si>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</si>
  <si>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</si>
  <si>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</si>
  <si>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</si>
  <si>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</si>
  <si>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</si>
  <si>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</si>
  <si>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</si>
  <si>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</si>
  <si>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</si>
  <si>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</si>
  <si>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</si>
  <si>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</si>
  <si>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</si>
  <si>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</si>
  <si>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</si>
  <si>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</si>
  <si>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</si>
  <si>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</si>
  <si>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</si>
  <si>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</si>
  <si>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</si>
  <si>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</si>
  <si>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</si>
  <si>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</si>
  <si>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</si>
  <si>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</si>
  <si>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</si>
  <si>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</si>
  <si>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</si>
  <si>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</si>
  <si>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</si>
  <si>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</si>
  <si>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</si>
  <si>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</si>
  <si>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</si>
  <si>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</si>
  <si>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</si>
  <si>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</si>
  <si>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</si>
  <si>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</si>
  <si>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</si>
  <si>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</si>
  <si>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</si>
  <si>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</si>
  <si>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</si>
  <si>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</si>
  <si>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</si>
  <si>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</si>
  <si>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</si>
  <si>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</si>
  <si>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</si>
  <si>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</si>
  <si>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</si>
  <si>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</si>
  <si>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</si>
  <si>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</si>
  <si>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</si>
  <si>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</si>
  <si>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</si>
  <si>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</si>
  <si>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</si>
  <si>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</si>
  <si>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</si>
  <si>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</si>
  <si>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</si>
  <si>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</si>
  <si>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</si>
  <si>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</si>
  <si>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</si>
  <si>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</si>
  <si>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</si>
  <si>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</si>
  <si>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</si>
  <si>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</si>
  <si>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</si>
  <si>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</si>
  <si>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</si>
  <si>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</si>
  <si>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</si>
  <si>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</si>
  <si>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</si>
  <si>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</si>
  <si>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</si>
  <si>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</si>
  <si>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</si>
  <si>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</si>
  <si>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</si>
  <si>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</si>
  <si>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</si>
  <si>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</si>
  <si>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</si>
  <si>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</si>
  <si>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</si>
  <si>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</si>
  <si>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</si>
  <si>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</si>
  <si>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</si>
  <si>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</si>
  <si>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</si>
  <si>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</si>
  <si>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</si>
  <si>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</si>
  <si>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</si>
  <si>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</si>
  <si>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</si>
  <si>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</si>
  <si>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</si>
  <si>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</si>
  <si>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</si>
  <si>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</si>
  <si>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</si>
  <si>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</si>
  <si>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</si>
  <si>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</si>
  <si>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</si>
  <si>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</si>
  <si>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</si>
  <si>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</si>
  <si>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</si>
  <si>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</si>
  <si>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</si>
  <si>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</si>
  <si>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</si>
  <si>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</si>
  <si>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</si>
  <si>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</si>
  <si>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</si>
  <si>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</si>
  <si>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</si>
  <si>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</si>
  <si>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</si>
  <si>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</si>
  <si>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</si>
  <si>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</si>
  <si>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</si>
  <si>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</si>
  <si>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</si>
  <si>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</si>
  <si>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</si>
  <si>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</si>
  <si>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</si>
  <si>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</si>
  <si>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</si>
  <si>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</si>
  <si>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</si>
  <si>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</si>
  <si>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</si>
  <si>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</si>
  <si>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</si>
  <si>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</si>
  <si>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</si>
  <si>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</si>
  <si>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</si>
  <si>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</si>
  <si>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</si>
  <si>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</si>
  <si>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</si>
  <si>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</si>
  <si>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</si>
  <si>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</si>
  <si>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</si>
  <si>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</si>
  <si>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</si>
  <si>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</si>
  <si>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</si>
  <si>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</si>
  <si>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</si>
  <si>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</si>
  <si>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</si>
  <si>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</si>
  <si>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</si>
  <si>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</si>
  <si>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</si>
  <si>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</si>
  <si>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</si>
  <si>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</si>
  <si>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</si>
  <si>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</si>
  <si>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</si>
  <si>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</si>
  <si>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</si>
  <si>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</si>
  <si>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</si>
  <si>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</si>
  <si>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</si>
  <si>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</si>
  <si>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</si>
  <si>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</si>
  <si>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</si>
  <si>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</si>
  <si>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</si>
  <si>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</si>
  <si>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</si>
  <si>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</si>
  <si>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</si>
  <si>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</si>
  <si>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</si>
  <si>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</si>
  <si>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</si>
  <si>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</si>
  <si>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</si>
  <si>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</si>
  <si>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</si>
  <si>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</si>
  <si>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</si>
  <si>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</si>
  <si>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</si>
  <si>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</si>
  <si>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</si>
  <si>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</si>
  <si>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</si>
  <si>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</si>
  <si>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</si>
  <si>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</si>
  <si>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</si>
  <si>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</si>
  <si>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</si>
  <si>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</si>
  <si>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</si>
  <si>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</si>
  <si>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</si>
  <si>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</si>
  <si>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</si>
  <si>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</si>
  <si>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</si>
  <si>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</si>
  <si>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</si>
  <si>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</si>
  <si>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</si>
  <si>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</si>
  <si>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</si>
  <si>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</si>
  <si>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</si>
  <si>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</si>
  <si>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</si>
  <si>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</si>
  <si>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</si>
  <si>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</si>
  <si>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</si>
  <si>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</si>
  <si>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</si>
  <si>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</si>
  <si>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</si>
  <si>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</si>
  <si>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</si>
  <si>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</si>
  <si>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</si>
  <si>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</si>
  <si>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</si>
  <si>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</si>
  <si>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</si>
  <si>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</si>
  <si>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</si>
  <si>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</si>
  <si>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</si>
  <si>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</si>
  <si>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</si>
  <si>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</si>
  <si>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</si>
  <si>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</si>
  <si>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</si>
  <si>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</si>
  <si>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</si>
  <si>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</si>
  <si>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</si>
  <si>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</si>
  <si>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</si>
  <si>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</si>
  <si>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</si>
  <si>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</si>
  <si>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</si>
  <si>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</si>
  <si>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</si>
  <si>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</si>
  <si>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</si>
  <si>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</si>
  <si>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</si>
  <si>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</si>
  <si>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</si>
  <si>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</si>
  <si>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</si>
  <si>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</si>
  <si>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</si>
  <si>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</si>
  <si>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</si>
  <si>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</si>
  <si>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</si>
  <si>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</si>
  <si>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</si>
  <si>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</si>
  <si>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</si>
  <si>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</si>
  <si>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</si>
  <si>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</si>
  <si>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</si>
  <si>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</si>
  <si>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</si>
  <si>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</si>
  <si>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</si>
  <si>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</si>
  <si>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</si>
  <si>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</si>
  <si>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</si>
  <si>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</si>
  <si>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</si>
  <si>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</si>
  <si>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</si>
  <si>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</si>
  <si>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</si>
  <si>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</si>
  <si>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</si>
  <si>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</si>
  <si>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</si>
  <si>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</si>
  <si>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</si>
  <si>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</si>
  <si>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</si>
  <si>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</si>
  <si>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</si>
  <si>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</si>
  <si>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</si>
  <si>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</si>
  <si>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</si>
  <si>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</si>
  <si>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</si>
  <si>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</si>
  <si>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</si>
  <si>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</si>
  <si>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</si>
  <si>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</si>
  <si>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</si>
  <si>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</si>
  <si>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</si>
  <si>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</si>
  <si>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</si>
  <si>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</si>
  <si>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</si>
  <si>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</si>
  <si>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</si>
  <si>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</si>
  <si>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</si>
  <si>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</si>
  <si>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</si>
  <si>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</si>
  <si>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</si>
  <si>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</si>
  <si>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</si>
  <si>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</si>
  <si>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</si>
  <si>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</si>
  <si>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</si>
  <si>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</si>
  <si>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</si>
  <si>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</si>
  <si>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</si>
  <si>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</si>
  <si>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</si>
  <si>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Manchester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</si>
  <si>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Manchester township,</t>
    </r>
    <r>
      <rPr>
        <b/>
        <sz val="12"/>
        <rFont val="Arial"/>
        <family val="2"/>
      </rPr>
      <t xml:space="preserve">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</si>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</sst>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38928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38928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16459</v>
      </c>
      <c r="C9" s="151">
        <f>(B9/$B$7)*100</f>
        <v>42.28062063296342</v>
      </c>
      <c r="D9" s="152"/>
      <c r="E9" s="152" t="s">
        <v>403</v>
      </c>
      <c r="F9" s="150">
        <v>1024</v>
      </c>
      <c r="G9" s="153">
        <f t="shared" si="0"/>
        <v>2.630497328401151</v>
      </c>
    </row>
    <row r="10" spans="1:7" ht="12.75">
      <c r="A10" s="149" t="s">
        <v>404</v>
      </c>
      <c r="B10" s="150">
        <v>22469</v>
      </c>
      <c r="C10" s="151">
        <f>(B10/$B$7)*100</f>
        <v>57.71937936703658</v>
      </c>
      <c r="D10" s="152"/>
      <c r="E10" s="152" t="s">
        <v>405</v>
      </c>
      <c r="F10" s="150">
        <v>62</v>
      </c>
      <c r="G10" s="153">
        <f t="shared" si="0"/>
        <v>0.15926839293053843</v>
      </c>
    </row>
    <row r="11" spans="1:7" ht="12.75">
      <c r="A11" s="149"/>
      <c r="B11" s="150"/>
      <c r="C11" s="151"/>
      <c r="D11" s="152"/>
      <c r="E11" s="152" t="s">
        <v>406</v>
      </c>
      <c r="F11" s="150">
        <v>590</v>
      </c>
      <c r="G11" s="153">
        <f t="shared" si="0"/>
        <v>1.5156185778873819</v>
      </c>
    </row>
    <row r="12" spans="1:7" ht="12.75">
      <c r="A12" s="149" t="s">
        <v>407</v>
      </c>
      <c r="B12" s="150">
        <v>1019</v>
      </c>
      <c r="C12" s="151">
        <f aca="true" t="shared" si="1" ref="C12:C24">B12*100/B$7</f>
        <v>2.617653103164817</v>
      </c>
      <c r="D12" s="152"/>
      <c r="E12" s="152" t="s">
        <v>408</v>
      </c>
      <c r="F12" s="150">
        <v>48</v>
      </c>
      <c r="G12" s="153">
        <f t="shared" si="0"/>
        <v>0.12330456226880394</v>
      </c>
    </row>
    <row r="13" spans="1:7" ht="12.75">
      <c r="A13" s="149" t="s">
        <v>409</v>
      </c>
      <c r="B13" s="150">
        <v>1185</v>
      </c>
      <c r="C13" s="151">
        <f t="shared" si="1"/>
        <v>3.0440813810110976</v>
      </c>
      <c r="D13" s="152"/>
      <c r="E13" s="152" t="s">
        <v>410</v>
      </c>
      <c r="F13" s="150">
        <v>324</v>
      </c>
      <c r="G13" s="153">
        <f t="shared" si="0"/>
        <v>0.8323057953144266</v>
      </c>
    </row>
    <row r="14" spans="1:7" ht="12.75">
      <c r="A14" s="149" t="s">
        <v>411</v>
      </c>
      <c r="B14" s="150">
        <v>1255</v>
      </c>
      <c r="C14" s="151">
        <f t="shared" si="1"/>
        <v>3.2239005343197698</v>
      </c>
      <c r="D14" s="152"/>
      <c r="E14" s="152" t="s">
        <v>412</v>
      </c>
      <c r="F14" s="150">
        <v>37904</v>
      </c>
      <c r="G14" s="153">
        <f t="shared" si="0"/>
        <v>97.36950267159885</v>
      </c>
    </row>
    <row r="15" spans="1:7" ht="12.75">
      <c r="A15" s="149" t="s">
        <v>413</v>
      </c>
      <c r="B15" s="150">
        <v>1168</v>
      </c>
      <c r="C15" s="151">
        <f t="shared" si="1"/>
        <v>3.0004110152075625</v>
      </c>
      <c r="D15" s="152"/>
      <c r="E15" s="152" t="s">
        <v>414</v>
      </c>
      <c r="F15" s="150">
        <v>36071</v>
      </c>
      <c r="G15" s="153">
        <f t="shared" si="0"/>
        <v>92.6608096999589</v>
      </c>
    </row>
    <row r="16" spans="1:7" ht="12.75">
      <c r="A16" s="149" t="s">
        <v>415</v>
      </c>
      <c r="B16" s="150">
        <v>926</v>
      </c>
      <c r="C16" s="151">
        <f t="shared" si="1"/>
        <v>2.3787505137690093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2220</v>
      </c>
      <c r="C17" s="151">
        <f t="shared" si="1"/>
        <v>5.702836004932182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3014</v>
      </c>
      <c r="C18" s="151">
        <f t="shared" si="1"/>
        <v>7.7424989724619815</v>
      </c>
      <c r="D18" s="152"/>
      <c r="E18" s="143" t="s">
        <v>419</v>
      </c>
      <c r="F18" s="141">
        <v>38928</v>
      </c>
      <c r="G18" s="148">
        <v>100</v>
      </c>
    </row>
    <row r="19" spans="1:7" ht="12.75">
      <c r="A19" s="149" t="s">
        <v>420</v>
      </c>
      <c r="B19" s="150">
        <v>2934</v>
      </c>
      <c r="C19" s="151">
        <f t="shared" si="1"/>
        <v>7.536991368680641</v>
      </c>
      <c r="D19" s="152"/>
      <c r="E19" s="152" t="s">
        <v>421</v>
      </c>
      <c r="F19" s="150">
        <v>38200</v>
      </c>
      <c r="G19" s="153">
        <f aca="true" t="shared" si="2" ref="G19:G30">F19*100/F$18</f>
        <v>98.1298808055898</v>
      </c>
    </row>
    <row r="20" spans="1:7" ht="12.75">
      <c r="A20" s="149" t="s">
        <v>422</v>
      </c>
      <c r="B20" s="150">
        <v>1688</v>
      </c>
      <c r="C20" s="151">
        <f t="shared" si="1"/>
        <v>4.336210439786272</v>
      </c>
      <c r="D20" s="152"/>
      <c r="E20" s="152" t="s">
        <v>423</v>
      </c>
      <c r="F20" s="150">
        <v>20688</v>
      </c>
      <c r="G20" s="153">
        <f t="shared" si="2"/>
        <v>53.1442663378545</v>
      </c>
    </row>
    <row r="21" spans="1:7" ht="12.75">
      <c r="A21" s="149" t="s">
        <v>424</v>
      </c>
      <c r="B21" s="150">
        <v>2309</v>
      </c>
      <c r="C21" s="151">
        <f t="shared" si="1"/>
        <v>5.931463214138923</v>
      </c>
      <c r="D21" s="152"/>
      <c r="E21" s="152" t="s">
        <v>425</v>
      </c>
      <c r="F21" s="150">
        <v>9476</v>
      </c>
      <c r="G21" s="153">
        <f t="shared" si="2"/>
        <v>24.342375667899713</v>
      </c>
    </row>
    <row r="22" spans="1:7" ht="12.75">
      <c r="A22" s="149" t="s">
        <v>426</v>
      </c>
      <c r="B22" s="150">
        <v>8250</v>
      </c>
      <c r="C22" s="151">
        <f t="shared" si="1"/>
        <v>21.192971639950677</v>
      </c>
      <c r="D22" s="152"/>
      <c r="E22" s="152" t="s">
        <v>427</v>
      </c>
      <c r="F22" s="150">
        <v>5839</v>
      </c>
      <c r="G22" s="153">
        <f t="shared" si="2"/>
        <v>14.999486230990547</v>
      </c>
    </row>
    <row r="23" spans="1:7" ht="12.75">
      <c r="A23" s="149" t="s">
        <v>428</v>
      </c>
      <c r="B23" s="150">
        <v>9315</v>
      </c>
      <c r="C23" s="151">
        <f t="shared" si="1"/>
        <v>23.928791615289764</v>
      </c>
      <c r="D23" s="152"/>
      <c r="E23" s="152" t="s">
        <v>429</v>
      </c>
      <c r="F23" s="150">
        <v>3775</v>
      </c>
      <c r="G23" s="153">
        <f t="shared" si="2"/>
        <v>9.697390053431977</v>
      </c>
    </row>
    <row r="24" spans="1:7" ht="12.75">
      <c r="A24" s="149" t="s">
        <v>430</v>
      </c>
      <c r="B24" s="150">
        <v>3645</v>
      </c>
      <c r="C24" s="151">
        <f t="shared" si="1"/>
        <v>9.3634401972873</v>
      </c>
      <c r="D24" s="152"/>
      <c r="E24" s="152" t="s">
        <v>431</v>
      </c>
      <c r="F24" s="150">
        <v>1206</v>
      </c>
      <c r="G24" s="153">
        <f t="shared" si="2"/>
        <v>3.098027127003699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337</v>
      </c>
      <c r="G25" s="153">
        <f t="shared" si="2"/>
        <v>0.8657007809288944</v>
      </c>
    </row>
    <row r="26" spans="1:7" ht="12.75">
      <c r="A26" s="149" t="s">
        <v>433</v>
      </c>
      <c r="B26" s="155">
        <v>67.7</v>
      </c>
      <c r="C26" s="156" t="s">
        <v>261</v>
      </c>
      <c r="D26" s="152"/>
      <c r="E26" s="157" t="s">
        <v>434</v>
      </c>
      <c r="F26" s="158">
        <v>991</v>
      </c>
      <c r="G26" s="153">
        <f t="shared" si="2"/>
        <v>2.545725441841348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489</v>
      </c>
      <c r="G27" s="153">
        <f t="shared" si="2"/>
        <v>1.2561652281134401</v>
      </c>
    </row>
    <row r="28" spans="1:7" ht="12.75">
      <c r="A28" s="149" t="s">
        <v>262</v>
      </c>
      <c r="B28" s="150">
        <v>34744</v>
      </c>
      <c r="C28" s="151">
        <f aca="true" t="shared" si="3" ref="C28:C35">B28*100/B$7</f>
        <v>89.25195232223592</v>
      </c>
      <c r="D28" s="152"/>
      <c r="E28" s="152" t="s">
        <v>436</v>
      </c>
      <c r="F28" s="150">
        <v>728</v>
      </c>
      <c r="G28" s="153">
        <f t="shared" si="2"/>
        <v>1.8701191944101931</v>
      </c>
    </row>
    <row r="29" spans="1:7" ht="12.75">
      <c r="A29" s="149" t="s">
        <v>0</v>
      </c>
      <c r="B29" s="150">
        <v>14324</v>
      </c>
      <c r="C29" s="151">
        <f t="shared" si="3"/>
        <v>36.79613645704891</v>
      </c>
      <c r="D29" s="152"/>
      <c r="E29" s="152" t="s">
        <v>1</v>
      </c>
      <c r="F29" s="150">
        <v>505</v>
      </c>
      <c r="G29" s="153">
        <f t="shared" si="2"/>
        <v>1.2972667488697083</v>
      </c>
    </row>
    <row r="30" spans="1:7" ht="12.75">
      <c r="A30" s="149" t="s">
        <v>2</v>
      </c>
      <c r="B30" s="150">
        <v>20420</v>
      </c>
      <c r="C30" s="151">
        <f t="shared" si="3"/>
        <v>52.45581586518701</v>
      </c>
      <c r="D30" s="152"/>
      <c r="E30" s="152" t="s">
        <v>3</v>
      </c>
      <c r="F30" s="150">
        <v>223</v>
      </c>
      <c r="G30" s="153">
        <f t="shared" si="2"/>
        <v>0.572852445540485</v>
      </c>
    </row>
    <row r="31" spans="1:7" ht="12.75">
      <c r="A31" s="149" t="s">
        <v>4</v>
      </c>
      <c r="B31" s="150">
        <v>34114</v>
      </c>
      <c r="C31" s="151">
        <f t="shared" si="3"/>
        <v>87.63357994245787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22704</v>
      </c>
      <c r="C32" s="151">
        <f t="shared" si="3"/>
        <v>58.323057953144264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21210</v>
      </c>
      <c r="C33" s="151">
        <f t="shared" si="3"/>
        <v>54.48520345252774</v>
      </c>
      <c r="D33" s="152"/>
      <c r="E33" s="143" t="s">
        <v>8</v>
      </c>
      <c r="F33" s="141">
        <v>20688</v>
      </c>
      <c r="G33" s="148">
        <v>100</v>
      </c>
    </row>
    <row r="34" spans="1:7" ht="12.75">
      <c r="A34" s="149" t="s">
        <v>0</v>
      </c>
      <c r="B34" s="150">
        <v>7991</v>
      </c>
      <c r="C34" s="151">
        <f t="shared" si="3"/>
        <v>20.52764077270859</v>
      </c>
      <c r="D34" s="152"/>
      <c r="E34" s="152" t="s">
        <v>9</v>
      </c>
      <c r="F34" s="150">
        <v>10814</v>
      </c>
      <c r="G34" s="153">
        <f aca="true" t="shared" si="4" ref="G34:G42">F34*100/F$33</f>
        <v>52.27184841453983</v>
      </c>
    </row>
    <row r="35" spans="1:7" ht="12.75">
      <c r="A35" s="149" t="s">
        <v>2</v>
      </c>
      <c r="B35" s="150">
        <v>13219</v>
      </c>
      <c r="C35" s="151">
        <f t="shared" si="3"/>
        <v>33.957562679819155</v>
      </c>
      <c r="D35" s="152"/>
      <c r="E35" s="152" t="s">
        <v>10</v>
      </c>
      <c r="F35" s="150">
        <v>2046</v>
      </c>
      <c r="G35" s="153">
        <f t="shared" si="4"/>
        <v>9.889791183294664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9476</v>
      </c>
      <c r="G36" s="153">
        <f t="shared" si="4"/>
        <v>45.80433101314772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1712</v>
      </c>
      <c r="G37" s="153">
        <f t="shared" si="4"/>
        <v>8.275328692962104</v>
      </c>
    </row>
    <row r="38" spans="1:7" ht="12.75">
      <c r="A38" s="163" t="s">
        <v>13</v>
      </c>
      <c r="B38" s="150">
        <v>38574</v>
      </c>
      <c r="C38" s="151">
        <f aca="true" t="shared" si="5" ref="C38:C56">B38*100/B$7</f>
        <v>99.09062885326757</v>
      </c>
      <c r="D38" s="152"/>
      <c r="E38" s="152" t="s">
        <v>14</v>
      </c>
      <c r="F38" s="150">
        <v>1026</v>
      </c>
      <c r="G38" s="153">
        <f t="shared" si="4"/>
        <v>4.959396751740139</v>
      </c>
    </row>
    <row r="39" spans="1:7" ht="12.75">
      <c r="A39" s="149" t="s">
        <v>15</v>
      </c>
      <c r="B39" s="150">
        <v>36724</v>
      </c>
      <c r="C39" s="151">
        <f t="shared" si="5"/>
        <v>94.33826551582409</v>
      </c>
      <c r="D39" s="152"/>
      <c r="E39" s="152" t="s">
        <v>10</v>
      </c>
      <c r="F39" s="150">
        <v>240</v>
      </c>
      <c r="G39" s="153">
        <f t="shared" si="4"/>
        <v>1.160092807424594</v>
      </c>
    </row>
    <row r="40" spans="1:7" ht="12.75">
      <c r="A40" s="149" t="s">
        <v>16</v>
      </c>
      <c r="B40" s="150">
        <v>1190</v>
      </c>
      <c r="C40" s="151">
        <f t="shared" si="5"/>
        <v>3.056925606247431</v>
      </c>
      <c r="D40" s="152"/>
      <c r="E40" s="152" t="s">
        <v>17</v>
      </c>
      <c r="F40" s="150">
        <v>9874</v>
      </c>
      <c r="G40" s="153">
        <f t="shared" si="4"/>
        <v>47.72815158546017</v>
      </c>
    </row>
    <row r="41" spans="1:7" ht="12.75">
      <c r="A41" s="149" t="s">
        <v>18</v>
      </c>
      <c r="B41" s="150">
        <v>45</v>
      </c>
      <c r="C41" s="151">
        <f t="shared" si="5"/>
        <v>0.1155980271270037</v>
      </c>
      <c r="D41" s="152"/>
      <c r="E41" s="152" t="s">
        <v>19</v>
      </c>
      <c r="F41" s="150">
        <v>9318</v>
      </c>
      <c r="G41" s="153">
        <f t="shared" si="4"/>
        <v>45.04060324825986</v>
      </c>
    </row>
    <row r="42" spans="1:7" ht="12.75">
      <c r="A42" s="149" t="s">
        <v>20</v>
      </c>
      <c r="B42" s="150">
        <v>338</v>
      </c>
      <c r="C42" s="151">
        <f t="shared" si="5"/>
        <v>0.8682696259761611</v>
      </c>
      <c r="D42" s="152"/>
      <c r="E42" s="152" t="s">
        <v>21</v>
      </c>
      <c r="F42" s="150">
        <v>8075</v>
      </c>
      <c r="G42" s="153">
        <f t="shared" si="4"/>
        <v>39.03228924980665</v>
      </c>
    </row>
    <row r="43" spans="1:7" ht="12.75">
      <c r="A43" s="149" t="s">
        <v>22</v>
      </c>
      <c r="B43" s="150">
        <v>26</v>
      </c>
      <c r="C43" s="151">
        <f t="shared" si="5"/>
        <v>0.06678997122893547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45</v>
      </c>
      <c r="C44" s="151">
        <f t="shared" si="5"/>
        <v>0.1155980271270037</v>
      </c>
      <c r="D44" s="152"/>
      <c r="E44" s="152" t="s">
        <v>24</v>
      </c>
      <c r="F44" s="160">
        <v>2242</v>
      </c>
      <c r="G44" s="164">
        <f>F44*100/F33</f>
        <v>10.837200309358082</v>
      </c>
    </row>
    <row r="45" spans="1:7" ht="12.75">
      <c r="A45" s="149" t="s">
        <v>25</v>
      </c>
      <c r="B45" s="150">
        <v>190</v>
      </c>
      <c r="C45" s="151">
        <f t="shared" si="5"/>
        <v>0.4880805589806823</v>
      </c>
      <c r="D45" s="152"/>
      <c r="E45" s="152" t="s">
        <v>26</v>
      </c>
      <c r="F45" s="160">
        <v>15118</v>
      </c>
      <c r="G45" s="164">
        <f>F45*100/F33</f>
        <v>73.07617942768755</v>
      </c>
    </row>
    <row r="46" spans="1:7" ht="12.75">
      <c r="A46" s="149" t="s">
        <v>27</v>
      </c>
      <c r="B46" s="150">
        <v>11</v>
      </c>
      <c r="C46" s="151">
        <f t="shared" si="5"/>
        <v>0.028257295519934236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38</v>
      </c>
      <c r="C47" s="151">
        <f t="shared" si="5"/>
        <v>0.09761611179613645</v>
      </c>
      <c r="D47" s="152"/>
      <c r="E47" s="152" t="s">
        <v>29</v>
      </c>
      <c r="F47" s="165">
        <v>1.85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2.53</v>
      </c>
      <c r="G48" s="166" t="s">
        <v>261</v>
      </c>
    </row>
    <row r="49" spans="1:7" ht="14.25">
      <c r="A49" s="149" t="s">
        <v>32</v>
      </c>
      <c r="B49" s="150">
        <v>28</v>
      </c>
      <c r="C49" s="151">
        <f t="shared" si="5"/>
        <v>0.07192766132346896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10</v>
      </c>
      <c r="C50" s="151">
        <f t="shared" si="5"/>
        <v>0.02568845047266749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0.005137690094533498</v>
      </c>
      <c r="D51" s="152"/>
      <c r="E51" s="143" t="s">
        <v>36</v>
      </c>
      <c r="F51" s="141">
        <v>22681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20688</v>
      </c>
      <c r="G52" s="153">
        <f>F52*100/F$51</f>
        <v>91.21290948370883</v>
      </c>
    </row>
    <row r="53" spans="1:7" ht="12.75">
      <c r="A53" s="149" t="s">
        <v>39</v>
      </c>
      <c r="B53" s="150">
        <v>6</v>
      </c>
      <c r="C53" s="151">
        <f t="shared" si="5"/>
        <v>0.015413070283600493</v>
      </c>
      <c r="D53" s="152"/>
      <c r="E53" s="152" t="s">
        <v>40</v>
      </c>
      <c r="F53" s="150">
        <v>1993</v>
      </c>
      <c r="G53" s="153">
        <f>F53*100/F$51</f>
        <v>8.787090516291169</v>
      </c>
    </row>
    <row r="54" spans="1:7" ht="14.25">
      <c r="A54" s="149" t="s">
        <v>41</v>
      </c>
      <c r="B54" s="150">
        <v>2</v>
      </c>
      <c r="C54" s="151">
        <f t="shared" si="5"/>
        <v>0.005137690094533498</v>
      </c>
      <c r="D54" s="152"/>
      <c r="E54" s="152" t="s">
        <v>42</v>
      </c>
      <c r="F54" s="150">
        <v>508</v>
      </c>
      <c r="G54" s="153">
        <f>F54*100/F$51</f>
        <v>2.2397601516687975</v>
      </c>
    </row>
    <row r="55" spans="1:7" ht="12.75">
      <c r="A55" s="149" t="s">
        <v>43</v>
      </c>
      <c r="B55" s="150">
        <v>267</v>
      </c>
      <c r="C55" s="151">
        <f t="shared" si="5"/>
        <v>0.685881627620222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354</v>
      </c>
      <c r="C56" s="151">
        <f t="shared" si="5"/>
        <v>0.9093711467324291</v>
      </c>
      <c r="D56" s="152"/>
      <c r="E56" s="152" t="s">
        <v>45</v>
      </c>
      <c r="F56" s="167">
        <v>3.3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37045</v>
      </c>
      <c r="C60" s="168">
        <f>B60*100/B7</f>
        <v>95.16286477599671</v>
      </c>
      <c r="D60" s="152"/>
      <c r="E60" s="143" t="s">
        <v>51</v>
      </c>
      <c r="F60" s="141">
        <v>20688</v>
      </c>
      <c r="G60" s="148">
        <v>100</v>
      </c>
    </row>
    <row r="61" spans="1:7" ht="12.75">
      <c r="A61" s="149" t="s">
        <v>52</v>
      </c>
      <c r="B61" s="160">
        <v>1322</v>
      </c>
      <c r="C61" s="168">
        <f>B61*100/B7</f>
        <v>3.396013152486642</v>
      </c>
      <c r="D61" s="152"/>
      <c r="E61" s="152" t="s">
        <v>53</v>
      </c>
      <c r="F61" s="150">
        <v>19020</v>
      </c>
      <c r="G61" s="153">
        <f>F61*100/F$60</f>
        <v>91.93735498839906</v>
      </c>
    </row>
    <row r="62" spans="1:7" ht="12.75">
      <c r="A62" s="149" t="s">
        <v>54</v>
      </c>
      <c r="B62" s="160">
        <v>158</v>
      </c>
      <c r="C62" s="168">
        <f>B62*100/B7</f>
        <v>0.4058775174681463</v>
      </c>
      <c r="D62" s="152"/>
      <c r="E62" s="152" t="s">
        <v>55</v>
      </c>
      <c r="F62" s="150">
        <v>1668</v>
      </c>
      <c r="G62" s="153">
        <f>F62*100/F$60</f>
        <v>8.062645011600928</v>
      </c>
    </row>
    <row r="63" spans="1:7" ht="12.75">
      <c r="A63" s="149" t="s">
        <v>56</v>
      </c>
      <c r="B63" s="160">
        <v>399</v>
      </c>
      <c r="C63" s="168">
        <f>B63*100/B7</f>
        <v>1.0249691738594329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24</v>
      </c>
      <c r="C64" s="168">
        <f>B64*100/B7</f>
        <v>0.06165228113440197</v>
      </c>
      <c r="D64" s="152"/>
      <c r="E64" s="152" t="s">
        <v>58</v>
      </c>
      <c r="F64" s="165">
        <v>1.84</v>
      </c>
      <c r="G64" s="166" t="s">
        <v>261</v>
      </c>
    </row>
    <row r="65" spans="1:7" ht="13.5" thickBot="1">
      <c r="A65" s="171" t="s">
        <v>59</v>
      </c>
      <c r="B65" s="172">
        <v>371</v>
      </c>
      <c r="C65" s="173">
        <f>B65*100/B7</f>
        <v>0.9530415125359638</v>
      </c>
      <c r="D65" s="174"/>
      <c r="E65" s="174" t="s">
        <v>60</v>
      </c>
      <c r="F65" s="175">
        <v>1.88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38960</v>
      </c>
      <c r="G9" s="33">
        <f>(F9/$F$9)*100</f>
        <v>100</v>
      </c>
    </row>
    <row r="10" spans="1:7" ht="12.75">
      <c r="A10" s="29" t="s">
        <v>269</v>
      </c>
      <c r="B10" s="93">
        <v>4562</v>
      </c>
      <c r="C10" s="33">
        <f aca="true" t="shared" si="0" ref="C10:C15">(B10/$B$10)*100</f>
        <v>100</v>
      </c>
      <c r="E10" s="34" t="s">
        <v>270</v>
      </c>
      <c r="F10" s="97">
        <v>35971</v>
      </c>
      <c r="G10" s="84">
        <f aca="true" t="shared" si="1" ref="G10:G16">(F10/$F$9)*100</f>
        <v>92.32802874743327</v>
      </c>
    </row>
    <row r="11" spans="1:8" ht="12.75">
      <c r="A11" s="36" t="s">
        <v>271</v>
      </c>
      <c r="B11" s="98">
        <v>263</v>
      </c>
      <c r="C11" s="35">
        <f t="shared" si="0"/>
        <v>5.765015344147304</v>
      </c>
      <c r="E11" s="34" t="s">
        <v>272</v>
      </c>
      <c r="F11" s="97">
        <v>35517</v>
      </c>
      <c r="G11" s="84">
        <f t="shared" si="1"/>
        <v>91.16273100616017</v>
      </c>
      <c r="H11" s="15" t="s">
        <v>250</v>
      </c>
    </row>
    <row r="12" spans="1:8" ht="12.75">
      <c r="A12" s="36" t="s">
        <v>273</v>
      </c>
      <c r="B12" s="98">
        <v>250</v>
      </c>
      <c r="C12" s="35">
        <f t="shared" si="0"/>
        <v>5.480052608505042</v>
      </c>
      <c r="E12" s="34" t="s">
        <v>274</v>
      </c>
      <c r="F12" s="97">
        <v>21107</v>
      </c>
      <c r="G12" s="84">
        <f t="shared" si="1"/>
        <v>54.17607802874743</v>
      </c>
      <c r="H12" s="15" t="s">
        <v>250</v>
      </c>
    </row>
    <row r="13" spans="1:7" ht="12.75">
      <c r="A13" s="36" t="s">
        <v>275</v>
      </c>
      <c r="B13" s="98">
        <v>2063</v>
      </c>
      <c r="C13" s="35">
        <f t="shared" si="0"/>
        <v>45.221394125383604</v>
      </c>
      <c r="E13" s="34" t="s">
        <v>276</v>
      </c>
      <c r="F13" s="97">
        <v>14410</v>
      </c>
      <c r="G13" s="84">
        <f t="shared" si="1"/>
        <v>36.98665297741273</v>
      </c>
    </row>
    <row r="14" spans="1:7" ht="12.75">
      <c r="A14" s="36" t="s">
        <v>277</v>
      </c>
      <c r="B14" s="98">
        <v>1132</v>
      </c>
      <c r="C14" s="35">
        <f t="shared" si="0"/>
        <v>24.813678211310826</v>
      </c>
      <c r="E14" s="34" t="s">
        <v>166</v>
      </c>
      <c r="F14" s="97">
        <v>454</v>
      </c>
      <c r="G14" s="84">
        <f t="shared" si="1"/>
        <v>1.1652977412731005</v>
      </c>
    </row>
    <row r="15" spans="1:7" ht="12.75">
      <c r="A15" s="36" t="s">
        <v>324</v>
      </c>
      <c r="B15" s="97">
        <v>854</v>
      </c>
      <c r="C15" s="35">
        <f t="shared" si="0"/>
        <v>18.71985971065322</v>
      </c>
      <c r="E15" s="34" t="s">
        <v>278</v>
      </c>
      <c r="F15" s="97">
        <v>2989</v>
      </c>
      <c r="G15" s="84">
        <f t="shared" si="1"/>
        <v>7.671971252566736</v>
      </c>
    </row>
    <row r="16" spans="1:7" ht="12.75">
      <c r="A16" s="36"/>
      <c r="B16" s="93" t="s">
        <v>250</v>
      </c>
      <c r="C16" s="10"/>
      <c r="E16" s="34" t="s">
        <v>279</v>
      </c>
      <c r="F16" s="98">
        <v>264</v>
      </c>
      <c r="G16" s="84">
        <f t="shared" si="1"/>
        <v>0.6776180698151951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2323</v>
      </c>
      <c r="G17" s="84">
        <f>(F17/$F$9)*100</f>
        <v>5.962525667351129</v>
      </c>
    </row>
    <row r="18" spans="1:7" ht="12.75">
      <c r="A18" s="29" t="s">
        <v>282</v>
      </c>
      <c r="B18" s="93">
        <v>33532</v>
      </c>
      <c r="C18" s="33">
        <f>(B18/$B$18)*100</f>
        <v>100</v>
      </c>
      <c r="E18" s="34" t="s">
        <v>283</v>
      </c>
      <c r="F18" s="97">
        <v>666</v>
      </c>
      <c r="G18" s="84">
        <f>(F18/$F$9)*100</f>
        <v>1.7094455852156059</v>
      </c>
    </row>
    <row r="19" spans="1:7" ht="12.75">
      <c r="A19" s="36" t="s">
        <v>284</v>
      </c>
      <c r="B19" s="97">
        <v>2404</v>
      </c>
      <c r="C19" s="84">
        <f aca="true" t="shared" si="2" ref="C19:C25">(B19/$B$18)*100</f>
        <v>7.1692711439818675</v>
      </c>
      <c r="E19" s="34"/>
      <c r="F19" s="97" t="s">
        <v>250</v>
      </c>
      <c r="G19" s="84"/>
    </row>
    <row r="20" spans="1:7" ht="12.75">
      <c r="A20" s="36" t="s">
        <v>285</v>
      </c>
      <c r="B20" s="97">
        <v>5824</v>
      </c>
      <c r="C20" s="84">
        <f t="shared" si="2"/>
        <v>17.36848383633544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13797</v>
      </c>
      <c r="C21" s="84">
        <f t="shared" si="2"/>
        <v>41.14577120362639</v>
      </c>
      <c r="E21" s="38" t="s">
        <v>167</v>
      </c>
      <c r="F21" s="80">
        <v>2989</v>
      </c>
      <c r="G21" s="33">
        <f>(F21/$F$21)*100</f>
        <v>100</v>
      </c>
    </row>
    <row r="22" spans="1:7" ht="12.75">
      <c r="A22" s="36" t="s">
        <v>302</v>
      </c>
      <c r="B22" s="97">
        <v>5998</v>
      </c>
      <c r="C22" s="84">
        <f t="shared" si="2"/>
        <v>17.88739114875343</v>
      </c>
      <c r="E22" s="34" t="s">
        <v>303</v>
      </c>
      <c r="F22" s="97">
        <v>2332</v>
      </c>
      <c r="G22" s="84">
        <f aca="true" t="shared" si="3" ref="G22:G27">(F22/$F$21)*100</f>
        <v>78.01940448310472</v>
      </c>
    </row>
    <row r="23" spans="1:7" ht="12.75">
      <c r="A23" s="36" t="s">
        <v>304</v>
      </c>
      <c r="B23" s="97">
        <v>1237</v>
      </c>
      <c r="C23" s="84">
        <f t="shared" si="2"/>
        <v>3.6890134796612193</v>
      </c>
      <c r="E23" s="34" t="s">
        <v>305</v>
      </c>
      <c r="F23" s="97">
        <v>212</v>
      </c>
      <c r="G23" s="84">
        <f t="shared" si="3"/>
        <v>7.0926731348277015</v>
      </c>
    </row>
    <row r="24" spans="1:7" ht="12.75">
      <c r="A24" s="36" t="s">
        <v>306</v>
      </c>
      <c r="B24" s="97">
        <v>2895</v>
      </c>
      <c r="C24" s="84">
        <f t="shared" si="2"/>
        <v>8.633544077299296</v>
      </c>
      <c r="E24" s="34" t="s">
        <v>307</v>
      </c>
      <c r="F24" s="97">
        <v>24</v>
      </c>
      <c r="G24" s="84">
        <f t="shared" si="3"/>
        <v>0.8029441284710606</v>
      </c>
    </row>
    <row r="25" spans="1:7" ht="12.75">
      <c r="A25" s="36" t="s">
        <v>308</v>
      </c>
      <c r="B25" s="97">
        <v>1377</v>
      </c>
      <c r="C25" s="84">
        <f t="shared" si="2"/>
        <v>4.10652511034236</v>
      </c>
      <c r="E25" s="34" t="s">
        <v>309</v>
      </c>
      <c r="F25" s="97">
        <v>8</v>
      </c>
      <c r="G25" s="84">
        <f t="shared" si="3"/>
        <v>0.26764804282368687</v>
      </c>
    </row>
    <row r="26" spans="1:7" ht="12.75">
      <c r="A26" s="36"/>
      <c r="B26" s="93" t="s">
        <v>250</v>
      </c>
      <c r="C26" s="35"/>
      <c r="E26" s="34" t="s">
        <v>310</v>
      </c>
      <c r="F26" s="97">
        <v>285</v>
      </c>
      <c r="G26" s="84">
        <f t="shared" si="3"/>
        <v>9.534961525593843</v>
      </c>
    </row>
    <row r="27" spans="1:7" ht="12.75">
      <c r="A27" s="36" t="s">
        <v>311</v>
      </c>
      <c r="B27" s="108">
        <v>75.5</v>
      </c>
      <c r="C27" s="37" t="s">
        <v>261</v>
      </c>
      <c r="E27" s="34" t="s">
        <v>312</v>
      </c>
      <c r="F27" s="97">
        <v>128</v>
      </c>
      <c r="G27" s="84">
        <f t="shared" si="3"/>
        <v>4.28236868517899</v>
      </c>
    </row>
    <row r="28" spans="1:7" ht="12.75">
      <c r="A28" s="36" t="s">
        <v>313</v>
      </c>
      <c r="B28" s="108">
        <v>12.7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38000</v>
      </c>
      <c r="G30" s="33">
        <f>(F30/$F$30)*100</f>
        <v>100</v>
      </c>
      <c r="J30" s="39"/>
    </row>
    <row r="31" spans="1:10" ht="12.75">
      <c r="A31" s="95" t="s">
        <v>296</v>
      </c>
      <c r="B31" s="93">
        <v>35532</v>
      </c>
      <c r="C31" s="33">
        <f>(B31/$B$31)*100</f>
        <v>100</v>
      </c>
      <c r="E31" s="34" t="s">
        <v>317</v>
      </c>
      <c r="F31" s="97">
        <v>34055</v>
      </c>
      <c r="G31" s="101">
        <f>(F31/$F$30)*100</f>
        <v>89.61842105263158</v>
      </c>
      <c r="J31" s="39"/>
    </row>
    <row r="32" spans="1:10" ht="12.75">
      <c r="A32" s="36" t="s">
        <v>318</v>
      </c>
      <c r="B32" s="97">
        <v>4390</v>
      </c>
      <c r="C32" s="10">
        <f>(B32/$B$31)*100</f>
        <v>12.355060227400653</v>
      </c>
      <c r="E32" s="34" t="s">
        <v>319</v>
      </c>
      <c r="F32" s="97">
        <v>3945</v>
      </c>
      <c r="G32" s="101">
        <f aca="true" t="shared" si="4" ref="G32:G39">(F32/$F$30)*100</f>
        <v>10.381578947368421</v>
      </c>
      <c r="J32" s="39"/>
    </row>
    <row r="33" spans="1:10" ht="12.75">
      <c r="A33" s="36" t="s">
        <v>320</v>
      </c>
      <c r="B33" s="97">
        <v>20302</v>
      </c>
      <c r="C33" s="10">
        <f aca="true" t="shared" si="5" ref="C33:C38">(B33/$B$31)*100</f>
        <v>57.13722841382416</v>
      </c>
      <c r="E33" s="34" t="s">
        <v>321</v>
      </c>
      <c r="F33" s="97">
        <v>1387</v>
      </c>
      <c r="G33" s="101">
        <f t="shared" si="4"/>
        <v>3.65</v>
      </c>
      <c r="J33" s="39"/>
    </row>
    <row r="34" spans="1:7" ht="12.75">
      <c r="A34" s="36" t="s">
        <v>322</v>
      </c>
      <c r="B34" s="97">
        <v>445</v>
      </c>
      <c r="C34" s="10">
        <f t="shared" si="5"/>
        <v>1.2523922098390183</v>
      </c>
      <c r="E34" s="34" t="s">
        <v>323</v>
      </c>
      <c r="F34" s="97">
        <v>1122</v>
      </c>
      <c r="G34" s="101">
        <f t="shared" si="4"/>
        <v>2.9526315789473685</v>
      </c>
    </row>
    <row r="35" spans="1:7" ht="12.75">
      <c r="A35" s="36" t="s">
        <v>325</v>
      </c>
      <c r="B35" s="97">
        <v>7948</v>
      </c>
      <c r="C35" s="10">
        <f t="shared" si="5"/>
        <v>22.368569177079817</v>
      </c>
      <c r="E35" s="34" t="s">
        <v>321</v>
      </c>
      <c r="F35" s="97">
        <v>317</v>
      </c>
      <c r="G35" s="101">
        <f t="shared" si="4"/>
        <v>0.8342105263157895</v>
      </c>
    </row>
    <row r="36" spans="1:7" ht="12.75">
      <c r="A36" s="36" t="s">
        <v>297</v>
      </c>
      <c r="B36" s="97">
        <v>6459</v>
      </c>
      <c r="C36" s="10">
        <f t="shared" si="5"/>
        <v>18.177980412022965</v>
      </c>
      <c r="E36" s="34" t="s">
        <v>327</v>
      </c>
      <c r="F36" s="97">
        <v>2583</v>
      </c>
      <c r="G36" s="101">
        <f t="shared" si="4"/>
        <v>6.7973684210526315</v>
      </c>
    </row>
    <row r="37" spans="1:7" ht="12.75">
      <c r="A37" s="36" t="s">
        <v>326</v>
      </c>
      <c r="B37" s="97">
        <v>2447</v>
      </c>
      <c r="C37" s="10">
        <f t="shared" si="5"/>
        <v>6.886749971856355</v>
      </c>
      <c r="E37" s="34" t="s">
        <v>321</v>
      </c>
      <c r="F37" s="97">
        <v>975</v>
      </c>
      <c r="G37" s="101">
        <f t="shared" si="4"/>
        <v>2.5657894736842106</v>
      </c>
    </row>
    <row r="38" spans="1:7" ht="12.75">
      <c r="A38" s="36" t="s">
        <v>297</v>
      </c>
      <c r="B38" s="97">
        <v>1494</v>
      </c>
      <c r="C38" s="10">
        <f t="shared" si="5"/>
        <v>4.204660587639311</v>
      </c>
      <c r="E38" s="34" t="s">
        <v>259</v>
      </c>
      <c r="F38" s="97">
        <v>162</v>
      </c>
      <c r="G38" s="101">
        <f t="shared" si="4"/>
        <v>0.4263157894736842</v>
      </c>
    </row>
    <row r="39" spans="1:7" ht="12.75">
      <c r="A39" s="36"/>
      <c r="B39" s="97" t="s">
        <v>250</v>
      </c>
      <c r="C39" s="10"/>
      <c r="E39" s="34" t="s">
        <v>321</v>
      </c>
      <c r="F39" s="97">
        <v>71</v>
      </c>
      <c r="G39" s="101">
        <f t="shared" si="4"/>
        <v>0.1868421052631579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398</v>
      </c>
      <c r="C42" s="33">
        <f>(B42/$B$42)*100</f>
        <v>100</v>
      </c>
      <c r="E42" s="31" t="s">
        <v>268</v>
      </c>
      <c r="F42" s="80">
        <v>38960</v>
      </c>
      <c r="G42" s="99">
        <f>(F42/$F$42)*100</f>
        <v>100</v>
      </c>
      <c r="I42" s="39"/>
    </row>
    <row r="43" spans="1:7" ht="12.75">
      <c r="A43" s="36" t="s">
        <v>301</v>
      </c>
      <c r="B43" s="98">
        <v>175</v>
      </c>
      <c r="C43" s="102">
        <f>(B43/$B$42)*100</f>
        <v>43.969849246231156</v>
      </c>
      <c r="E43" s="60" t="s">
        <v>168</v>
      </c>
      <c r="F43" s="106">
        <v>45578</v>
      </c>
      <c r="G43" s="107">
        <f aca="true" t="shared" si="6" ref="G43:G71">(F43/$F$42)*100</f>
        <v>116.98665297741273</v>
      </c>
    </row>
    <row r="44" spans="1:7" ht="12.75">
      <c r="A44" s="36"/>
      <c r="B44" s="93" t="s">
        <v>250</v>
      </c>
      <c r="C44" s="10"/>
      <c r="E44" s="1" t="s">
        <v>329</v>
      </c>
      <c r="F44" s="97">
        <v>50</v>
      </c>
      <c r="G44" s="101">
        <f t="shared" si="6"/>
        <v>0.12833675564681724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296</v>
      </c>
      <c r="G45" s="101">
        <f t="shared" si="6"/>
        <v>0.7597535934291582</v>
      </c>
    </row>
    <row r="46" spans="1:7" ht="12.75">
      <c r="A46" s="29" t="s">
        <v>331</v>
      </c>
      <c r="B46" s="93">
        <v>34506</v>
      </c>
      <c r="C46" s="33">
        <f>(B46/$B$46)*100</f>
        <v>100</v>
      </c>
      <c r="E46" s="1" t="s">
        <v>332</v>
      </c>
      <c r="F46" s="97">
        <v>219</v>
      </c>
      <c r="G46" s="101">
        <f t="shared" si="6"/>
        <v>0.5621149897330596</v>
      </c>
    </row>
    <row r="47" spans="1:7" ht="12.75">
      <c r="A47" s="36" t="s">
        <v>333</v>
      </c>
      <c r="B47" s="97">
        <v>7786</v>
      </c>
      <c r="C47" s="10">
        <f>(B47/$B$46)*100</f>
        <v>22.564191734770763</v>
      </c>
      <c r="E47" s="1" t="s">
        <v>334</v>
      </c>
      <c r="F47" s="97">
        <v>962</v>
      </c>
      <c r="G47" s="101">
        <f t="shared" si="6"/>
        <v>2.469199178644764</v>
      </c>
    </row>
    <row r="48" spans="1:7" ht="12.75">
      <c r="A48" s="36"/>
      <c r="B48" s="93" t="s">
        <v>250</v>
      </c>
      <c r="C48" s="10"/>
      <c r="E48" s="1" t="s">
        <v>335</v>
      </c>
      <c r="F48" s="97">
        <v>3802</v>
      </c>
      <c r="G48" s="101">
        <f t="shared" si="6"/>
        <v>9.758726899383984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779</v>
      </c>
      <c r="G49" s="101">
        <f t="shared" si="6"/>
        <v>1.9994866529774127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256</v>
      </c>
      <c r="G50" s="101">
        <f t="shared" si="6"/>
        <v>0.6570841889117043</v>
      </c>
    </row>
    <row r="51" spans="1:7" ht="12.75">
      <c r="A51" s="5" t="s">
        <v>338</v>
      </c>
      <c r="B51" s="93">
        <v>3812</v>
      </c>
      <c r="C51" s="33">
        <f>(B51/$B$51)*100</f>
        <v>100</v>
      </c>
      <c r="E51" s="1" t="s">
        <v>339</v>
      </c>
      <c r="F51" s="97">
        <v>7793</v>
      </c>
      <c r="G51" s="101">
        <f t="shared" si="6"/>
        <v>20.002566735112936</v>
      </c>
    </row>
    <row r="52" spans="1:7" ht="12.75">
      <c r="A52" s="4" t="s">
        <v>340</v>
      </c>
      <c r="B52" s="98">
        <v>309</v>
      </c>
      <c r="C52" s="10">
        <f>(B52/$B$51)*100</f>
        <v>8.105981112277021</v>
      </c>
      <c r="E52" s="1" t="s">
        <v>341</v>
      </c>
      <c r="F52" s="97">
        <v>231</v>
      </c>
      <c r="G52" s="101">
        <f t="shared" si="6"/>
        <v>0.5929158110882957</v>
      </c>
    </row>
    <row r="53" spans="1:7" ht="12.75">
      <c r="A53" s="4"/>
      <c r="B53" s="93" t="s">
        <v>250</v>
      </c>
      <c r="C53" s="10"/>
      <c r="E53" s="1" t="s">
        <v>342</v>
      </c>
      <c r="F53" s="97">
        <v>644</v>
      </c>
      <c r="G53" s="101">
        <f t="shared" si="6"/>
        <v>1.6529774127310062</v>
      </c>
    </row>
    <row r="54" spans="1:7" ht="14.25">
      <c r="A54" s="5" t="s">
        <v>343</v>
      </c>
      <c r="B54" s="93">
        <v>12721</v>
      </c>
      <c r="C54" s="33">
        <f>(B54/$B$54)*100</f>
        <v>100</v>
      </c>
      <c r="E54" s="1" t="s">
        <v>201</v>
      </c>
      <c r="F54" s="97">
        <v>8341</v>
      </c>
      <c r="G54" s="101">
        <f t="shared" si="6"/>
        <v>21.409137577002053</v>
      </c>
    </row>
    <row r="55" spans="1:7" ht="12.75">
      <c r="A55" s="4" t="s">
        <v>340</v>
      </c>
      <c r="B55" s="98">
        <v>2766</v>
      </c>
      <c r="C55" s="10">
        <f>(B55/$B$54)*100</f>
        <v>21.743573618426222</v>
      </c>
      <c r="E55" s="1" t="s">
        <v>344</v>
      </c>
      <c r="F55" s="97">
        <v>8032</v>
      </c>
      <c r="G55" s="101">
        <f t="shared" si="6"/>
        <v>20.61601642710472</v>
      </c>
    </row>
    <row r="56" spans="1:7" ht="12.75">
      <c r="A56" s="4" t="s">
        <v>345</v>
      </c>
      <c r="B56" s="119">
        <v>45</v>
      </c>
      <c r="C56" s="37" t="s">
        <v>261</v>
      </c>
      <c r="E56" s="1" t="s">
        <v>346</v>
      </c>
      <c r="F56" s="97">
        <v>257</v>
      </c>
      <c r="G56" s="101">
        <f t="shared" si="6"/>
        <v>0.6596509240246407</v>
      </c>
    </row>
    <row r="57" spans="1:7" ht="12.75">
      <c r="A57" s="4" t="s">
        <v>347</v>
      </c>
      <c r="B57" s="98">
        <v>9955</v>
      </c>
      <c r="C57" s="10">
        <f>(B57/$B$54)*100</f>
        <v>78.25642638157377</v>
      </c>
      <c r="E57" s="1" t="s">
        <v>348</v>
      </c>
      <c r="F57" s="97">
        <v>472</v>
      </c>
      <c r="G57" s="101">
        <f t="shared" si="6"/>
        <v>1.211498973305955</v>
      </c>
    </row>
    <row r="58" spans="1:7" ht="12.75">
      <c r="A58" s="4" t="s">
        <v>345</v>
      </c>
      <c r="B58" s="119">
        <v>68.4</v>
      </c>
      <c r="C58" s="37" t="s">
        <v>261</v>
      </c>
      <c r="E58" s="1" t="s">
        <v>349</v>
      </c>
      <c r="F58" s="97">
        <v>3003</v>
      </c>
      <c r="G58" s="101">
        <f t="shared" si="6"/>
        <v>7.707905544147844</v>
      </c>
    </row>
    <row r="59" spans="1:7" ht="12.75">
      <c r="A59" s="4"/>
      <c r="B59" s="93" t="s">
        <v>250</v>
      </c>
      <c r="C59" s="10"/>
      <c r="E59" s="1" t="s">
        <v>350</v>
      </c>
      <c r="F59" s="97">
        <v>193</v>
      </c>
      <c r="G59" s="101">
        <f t="shared" si="6"/>
        <v>0.49537987679671464</v>
      </c>
    </row>
    <row r="60" spans="1:7" ht="12.75">
      <c r="A60" s="5" t="s">
        <v>351</v>
      </c>
      <c r="B60" s="93">
        <v>20672</v>
      </c>
      <c r="C60" s="33">
        <f>(B60/$B$60)*100</f>
        <v>100</v>
      </c>
      <c r="E60" s="1" t="s">
        <v>352</v>
      </c>
      <c r="F60" s="97">
        <v>760</v>
      </c>
      <c r="G60" s="101">
        <f t="shared" si="6"/>
        <v>1.9507186858316223</v>
      </c>
    </row>
    <row r="61" spans="1:7" ht="12.75">
      <c r="A61" s="4" t="s">
        <v>340</v>
      </c>
      <c r="B61" s="97">
        <v>8336</v>
      </c>
      <c r="C61" s="10">
        <f>(B61/$B$60)*100</f>
        <v>40.3250773993808</v>
      </c>
      <c r="E61" s="1" t="s">
        <v>353</v>
      </c>
      <c r="F61" s="97">
        <v>502</v>
      </c>
      <c r="G61" s="101">
        <f t="shared" si="6"/>
        <v>1.288501026694045</v>
      </c>
    </row>
    <row r="62" spans="1:7" ht="12.75">
      <c r="A62" s="4"/>
      <c r="B62" s="93" t="s">
        <v>250</v>
      </c>
      <c r="C62" s="10"/>
      <c r="E62" s="1" t="s">
        <v>354</v>
      </c>
      <c r="F62" s="97">
        <v>958</v>
      </c>
      <c r="G62" s="101">
        <f t="shared" si="6"/>
        <v>2.4589322381930185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339</v>
      </c>
      <c r="G63" s="101">
        <f t="shared" si="6"/>
        <v>0.8701232032854209</v>
      </c>
    </row>
    <row r="64" spans="1:7" ht="12.75">
      <c r="A64" s="29" t="s">
        <v>357</v>
      </c>
      <c r="B64" s="93">
        <v>38000</v>
      </c>
      <c r="C64" s="33">
        <f>(B64/$B$64)*100</f>
        <v>100</v>
      </c>
      <c r="E64" s="1" t="s">
        <v>358</v>
      </c>
      <c r="F64" s="97">
        <v>33</v>
      </c>
      <c r="G64" s="101">
        <f t="shared" si="6"/>
        <v>0.08470225872689939</v>
      </c>
    </row>
    <row r="65" spans="1:7" ht="12.75">
      <c r="A65" s="4" t="s">
        <v>256</v>
      </c>
      <c r="B65" s="97">
        <v>22712</v>
      </c>
      <c r="C65" s="10">
        <f>(B65/$B$64)*100</f>
        <v>59.76842105263158</v>
      </c>
      <c r="E65" s="1" t="s">
        <v>359</v>
      </c>
      <c r="F65" s="97">
        <v>524</v>
      </c>
      <c r="G65" s="101">
        <f t="shared" si="6"/>
        <v>1.3449691991786448</v>
      </c>
    </row>
    <row r="66" spans="1:7" ht="12.75">
      <c r="A66" s="4" t="s">
        <v>257</v>
      </c>
      <c r="B66" s="97">
        <v>14989</v>
      </c>
      <c r="C66" s="10">
        <f aca="true" t="shared" si="7" ref="C66:C71">(B66/$B$64)*100</f>
        <v>39.444736842105264</v>
      </c>
      <c r="E66" s="1" t="s">
        <v>360</v>
      </c>
      <c r="F66" s="97">
        <v>154</v>
      </c>
      <c r="G66" s="101">
        <f t="shared" si="6"/>
        <v>0.3952772073921971</v>
      </c>
    </row>
    <row r="67" spans="1:7" ht="12.75">
      <c r="A67" s="4" t="s">
        <v>361</v>
      </c>
      <c r="B67" s="97">
        <v>5827</v>
      </c>
      <c r="C67" s="10">
        <f t="shared" si="7"/>
        <v>15.33421052631579</v>
      </c>
      <c r="E67" s="1" t="s">
        <v>362</v>
      </c>
      <c r="F67" s="97">
        <v>368</v>
      </c>
      <c r="G67" s="101">
        <f t="shared" si="6"/>
        <v>0.944558521560575</v>
      </c>
    </row>
    <row r="68" spans="1:7" ht="12.75">
      <c r="A68" s="4" t="s">
        <v>363</v>
      </c>
      <c r="B68" s="97">
        <v>9162</v>
      </c>
      <c r="C68" s="10">
        <f t="shared" si="7"/>
        <v>24.110526315789475</v>
      </c>
      <c r="E68" s="1" t="s">
        <v>364</v>
      </c>
      <c r="F68" s="97">
        <v>1545</v>
      </c>
      <c r="G68" s="101">
        <f t="shared" si="6"/>
        <v>3.9656057494866532</v>
      </c>
    </row>
    <row r="69" spans="1:7" ht="12.75">
      <c r="A69" s="4" t="s">
        <v>365</v>
      </c>
      <c r="B69" s="97">
        <v>6016</v>
      </c>
      <c r="C69" s="10">
        <f t="shared" si="7"/>
        <v>15.831578947368422</v>
      </c>
      <c r="E69" s="1" t="s">
        <v>366</v>
      </c>
      <c r="F69" s="97">
        <v>291</v>
      </c>
      <c r="G69" s="101">
        <f t="shared" si="6"/>
        <v>0.7469199178644764</v>
      </c>
    </row>
    <row r="70" spans="1:7" ht="12.75">
      <c r="A70" s="4" t="s">
        <v>367</v>
      </c>
      <c r="B70" s="97">
        <v>3146</v>
      </c>
      <c r="C70" s="10">
        <f t="shared" si="7"/>
        <v>8.278947368421052</v>
      </c>
      <c r="E70" s="1" t="s">
        <v>368</v>
      </c>
      <c r="F70" s="97">
        <v>74</v>
      </c>
      <c r="G70" s="101">
        <f t="shared" si="6"/>
        <v>0.18993839835728954</v>
      </c>
    </row>
    <row r="71" spans="1:7" ht="12.75">
      <c r="A71" s="7" t="s">
        <v>258</v>
      </c>
      <c r="B71" s="103">
        <v>299</v>
      </c>
      <c r="C71" s="40">
        <f t="shared" si="7"/>
        <v>0.7868421052631578</v>
      </c>
      <c r="D71" s="41"/>
      <c r="E71" s="9" t="s">
        <v>369</v>
      </c>
      <c r="F71" s="103">
        <v>4700</v>
      </c>
      <c r="G71" s="104">
        <f t="shared" si="6"/>
        <v>12.06365503080082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35271</v>
      </c>
      <c r="C9" s="81">
        <f>(B9/$B$9)*100</f>
        <v>100</v>
      </c>
      <c r="D9" s="65"/>
      <c r="E9" s="79" t="s">
        <v>381</v>
      </c>
      <c r="F9" s="80">
        <v>20699</v>
      </c>
      <c r="G9" s="81">
        <f>(F9/$F$9)*100</f>
        <v>100</v>
      </c>
    </row>
    <row r="10" spans="1:7" ht="12.75">
      <c r="A10" s="82" t="s">
        <v>382</v>
      </c>
      <c r="B10" s="97">
        <v>10414</v>
      </c>
      <c r="C10" s="105">
        <f>(B10/$B$9)*100</f>
        <v>29.525672648918377</v>
      </c>
      <c r="D10" s="65"/>
      <c r="E10" s="78" t="s">
        <v>383</v>
      </c>
      <c r="F10" s="97">
        <v>1619</v>
      </c>
      <c r="G10" s="105">
        <f aca="true" t="shared" si="0" ref="G10:G19">(F10/$F$9)*100</f>
        <v>7.821633895357263</v>
      </c>
    </row>
    <row r="11" spans="1:7" ht="12.75">
      <c r="A11" s="82" t="s">
        <v>384</v>
      </c>
      <c r="B11" s="97">
        <v>10165</v>
      </c>
      <c r="C11" s="105">
        <f aca="true" t="shared" si="1" ref="C11:C16">(B11/$B$9)*100</f>
        <v>28.819710243542858</v>
      </c>
      <c r="D11" s="65"/>
      <c r="E11" s="78" t="s">
        <v>385</v>
      </c>
      <c r="F11" s="97">
        <v>2438</v>
      </c>
      <c r="G11" s="105">
        <f t="shared" si="0"/>
        <v>11.778346780037682</v>
      </c>
    </row>
    <row r="12" spans="1:7" ht="12.75">
      <c r="A12" s="82" t="s">
        <v>386</v>
      </c>
      <c r="B12" s="97">
        <v>9477</v>
      </c>
      <c r="C12" s="105">
        <f>(B12/$B$9)*100</f>
        <v>26.86909926001531</v>
      </c>
      <c r="D12" s="65"/>
      <c r="E12" s="78" t="s">
        <v>387</v>
      </c>
      <c r="F12" s="97">
        <v>4508</v>
      </c>
      <c r="G12" s="105">
        <f t="shared" si="0"/>
        <v>21.778829895164016</v>
      </c>
    </row>
    <row r="13" spans="1:7" ht="12.75">
      <c r="A13" s="82" t="s">
        <v>388</v>
      </c>
      <c r="B13" s="97">
        <v>688</v>
      </c>
      <c r="C13" s="105">
        <f>(B13/$B$9)*100</f>
        <v>1.950610983527544</v>
      </c>
      <c r="D13" s="65"/>
      <c r="E13" s="78" t="s">
        <v>389</v>
      </c>
      <c r="F13" s="97">
        <v>3253</v>
      </c>
      <c r="G13" s="105">
        <f t="shared" si="0"/>
        <v>15.715735059664718</v>
      </c>
    </row>
    <row r="14" spans="1:7" ht="12.75">
      <c r="A14" s="82" t="s">
        <v>390</v>
      </c>
      <c r="B14" s="109">
        <v>6.8</v>
      </c>
      <c r="C14" s="112" t="s">
        <v>261</v>
      </c>
      <c r="D14" s="65"/>
      <c r="E14" s="78" t="s">
        <v>391</v>
      </c>
      <c r="F14" s="97">
        <v>3378</v>
      </c>
      <c r="G14" s="105">
        <f t="shared" si="0"/>
        <v>16.319628967582975</v>
      </c>
    </row>
    <row r="15" spans="1:7" ht="12.75">
      <c r="A15" s="82" t="s">
        <v>392</v>
      </c>
      <c r="B15" s="109">
        <v>249</v>
      </c>
      <c r="C15" s="105">
        <f t="shared" si="1"/>
        <v>0.705962405375521</v>
      </c>
      <c r="D15" s="65"/>
      <c r="E15" s="78" t="s">
        <v>393</v>
      </c>
      <c r="F15" s="97">
        <v>3063</v>
      </c>
      <c r="G15" s="105">
        <f t="shared" si="0"/>
        <v>14.797816319628968</v>
      </c>
    </row>
    <row r="16" spans="1:7" ht="12.75">
      <c r="A16" s="82" t="s">
        <v>67</v>
      </c>
      <c r="B16" s="97">
        <v>24857</v>
      </c>
      <c r="C16" s="105">
        <f t="shared" si="1"/>
        <v>70.47432735108163</v>
      </c>
      <c r="D16" s="65"/>
      <c r="E16" s="78" t="s">
        <v>68</v>
      </c>
      <c r="F16" s="97">
        <v>1213</v>
      </c>
      <c r="G16" s="105">
        <f t="shared" si="0"/>
        <v>5.860186482438765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814</v>
      </c>
      <c r="G17" s="105">
        <f t="shared" si="0"/>
        <v>3.9325571283636886</v>
      </c>
    </row>
    <row r="18" spans="1:7" ht="12.75">
      <c r="A18" s="77" t="s">
        <v>70</v>
      </c>
      <c r="B18" s="80">
        <v>20678</v>
      </c>
      <c r="C18" s="81">
        <f>(B18/$B$18)*100</f>
        <v>100</v>
      </c>
      <c r="D18" s="65"/>
      <c r="E18" s="78" t="s">
        <v>170</v>
      </c>
      <c r="F18" s="97">
        <v>216</v>
      </c>
      <c r="G18" s="105">
        <f t="shared" si="0"/>
        <v>1.043528672882748</v>
      </c>
    </row>
    <row r="19" spans="1:9" ht="12.75">
      <c r="A19" s="82" t="s">
        <v>382</v>
      </c>
      <c r="B19" s="97">
        <v>4739</v>
      </c>
      <c r="C19" s="105">
        <f>(B19/$B$18)*100</f>
        <v>22.918077183480026</v>
      </c>
      <c r="D19" s="65"/>
      <c r="E19" s="78" t="s">
        <v>169</v>
      </c>
      <c r="F19" s="98">
        <v>197</v>
      </c>
      <c r="G19" s="105">
        <f t="shared" si="0"/>
        <v>0.951736798879173</v>
      </c>
      <c r="I19" s="117"/>
    </row>
    <row r="20" spans="1:7" ht="12.75">
      <c r="A20" s="82" t="s">
        <v>384</v>
      </c>
      <c r="B20" s="97">
        <v>4731</v>
      </c>
      <c r="C20" s="105">
        <f>(B20/$B$18)*100</f>
        <v>22.87938872231357</v>
      </c>
      <c r="D20" s="65"/>
      <c r="E20" s="78" t="s">
        <v>71</v>
      </c>
      <c r="F20" s="97">
        <v>29525</v>
      </c>
      <c r="G20" s="112" t="s">
        <v>261</v>
      </c>
    </row>
    <row r="21" spans="1:7" ht="12.75">
      <c r="A21" s="82" t="s">
        <v>386</v>
      </c>
      <c r="B21" s="97">
        <v>4397</v>
      </c>
      <c r="C21" s="105">
        <f>(B21/$B$18)*100</f>
        <v>21.264145468613986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6994</v>
      </c>
      <c r="G22" s="105">
        <f>(F22/$F$9)*100</f>
        <v>33.789071935842315</v>
      </c>
    </row>
    <row r="23" spans="1:7" ht="12.75">
      <c r="A23" s="77" t="s">
        <v>73</v>
      </c>
      <c r="B23" s="80">
        <v>1117</v>
      </c>
      <c r="C23" s="81">
        <f>(B23/$B$23)*100</f>
        <v>100</v>
      </c>
      <c r="D23" s="65"/>
      <c r="E23" s="78" t="s">
        <v>74</v>
      </c>
      <c r="F23" s="97">
        <v>49129</v>
      </c>
      <c r="G23" s="112" t="s">
        <v>261</v>
      </c>
    </row>
    <row r="24" spans="1:7" ht="12.75">
      <c r="A24" s="82" t="s">
        <v>75</v>
      </c>
      <c r="B24" s="97">
        <v>611</v>
      </c>
      <c r="C24" s="105">
        <f>(B24/$B$23)*100</f>
        <v>54.70008952551477</v>
      </c>
      <c r="D24" s="65"/>
      <c r="E24" s="78" t="s">
        <v>76</v>
      </c>
      <c r="F24" s="97">
        <v>15035</v>
      </c>
      <c r="G24" s="105">
        <f>(F24/$F$9)*100</f>
        <v>72.63635924440794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13201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672</v>
      </c>
      <c r="G26" s="105">
        <f>(F26/$F$9)*100</f>
        <v>3.246533648968549</v>
      </c>
    </row>
    <row r="27" spans="1:7" ht="12.75">
      <c r="A27" s="77" t="s">
        <v>85</v>
      </c>
      <c r="B27" s="80">
        <v>9572</v>
      </c>
      <c r="C27" s="81">
        <f>(B27/$B$27)*100</f>
        <v>100</v>
      </c>
      <c r="D27" s="65"/>
      <c r="E27" s="78" t="s">
        <v>78</v>
      </c>
      <c r="F27" s="98">
        <v>6323</v>
      </c>
      <c r="G27" s="112" t="s">
        <v>261</v>
      </c>
    </row>
    <row r="28" spans="1:7" ht="12.75">
      <c r="A28" s="82" t="s">
        <v>86</v>
      </c>
      <c r="B28" s="97">
        <v>8025</v>
      </c>
      <c r="C28" s="105">
        <f aca="true" t="shared" si="2" ref="C28:C33">(B28/$B$27)*100</f>
        <v>83.83827831174258</v>
      </c>
      <c r="D28" s="65"/>
      <c r="E28" s="78" t="s">
        <v>79</v>
      </c>
      <c r="F28" s="97">
        <v>396</v>
      </c>
      <c r="G28" s="105">
        <f>(F28/$F$9)*100</f>
        <v>1.913135900285038</v>
      </c>
    </row>
    <row r="29" spans="1:7" ht="12.75">
      <c r="A29" s="82" t="s">
        <v>87</v>
      </c>
      <c r="B29" s="97">
        <v>1142</v>
      </c>
      <c r="C29" s="105">
        <f t="shared" si="2"/>
        <v>11.930631007104054</v>
      </c>
      <c r="D29" s="65"/>
      <c r="E29" s="78" t="s">
        <v>80</v>
      </c>
      <c r="F29" s="97">
        <v>3318</v>
      </c>
      <c r="G29" s="112" t="s">
        <v>261</v>
      </c>
    </row>
    <row r="30" spans="1:7" ht="12.75">
      <c r="A30" s="82" t="s">
        <v>88</v>
      </c>
      <c r="B30" s="97">
        <v>56</v>
      </c>
      <c r="C30" s="105">
        <f t="shared" si="2"/>
        <v>0.5850396991224405</v>
      </c>
      <c r="D30" s="65"/>
      <c r="E30" s="78" t="s">
        <v>81</v>
      </c>
      <c r="F30" s="97">
        <v>9171</v>
      </c>
      <c r="G30" s="105">
        <f>(F30/$F$9)*100</f>
        <v>44.30648823614668</v>
      </c>
    </row>
    <row r="31" spans="1:7" ht="12.75">
      <c r="A31" s="82" t="s">
        <v>115</v>
      </c>
      <c r="B31" s="97">
        <v>89</v>
      </c>
      <c r="C31" s="105">
        <f t="shared" si="2"/>
        <v>0.9297952361053071</v>
      </c>
      <c r="D31" s="65"/>
      <c r="E31" s="78" t="s">
        <v>82</v>
      </c>
      <c r="F31" s="97">
        <v>15149</v>
      </c>
      <c r="G31" s="112" t="s">
        <v>261</v>
      </c>
    </row>
    <row r="32" spans="1:7" ht="12.75">
      <c r="A32" s="82" t="s">
        <v>89</v>
      </c>
      <c r="B32" s="97">
        <v>92</v>
      </c>
      <c r="C32" s="105">
        <f t="shared" si="2"/>
        <v>0.9611366485582951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168</v>
      </c>
      <c r="C33" s="105">
        <f t="shared" si="2"/>
        <v>1.7551190973673212</v>
      </c>
      <c r="D33" s="65"/>
      <c r="E33" s="79" t="s">
        <v>84</v>
      </c>
      <c r="F33" s="80">
        <v>10881</v>
      </c>
      <c r="G33" s="81">
        <f>(F33/$F$33)*100</f>
        <v>100</v>
      </c>
    </row>
    <row r="34" spans="1:7" ht="12.75">
      <c r="A34" s="82" t="s">
        <v>91</v>
      </c>
      <c r="B34" s="120">
        <v>31.8</v>
      </c>
      <c r="C34" s="112" t="s">
        <v>261</v>
      </c>
      <c r="D34" s="65"/>
      <c r="E34" s="78" t="s">
        <v>383</v>
      </c>
      <c r="F34" s="97">
        <v>237</v>
      </c>
      <c r="G34" s="105">
        <f aca="true" t="shared" si="3" ref="G34:G43">(F34/$F$33)*100</f>
        <v>2.178108629721533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392</v>
      </c>
      <c r="G35" s="105">
        <f t="shared" si="3"/>
        <v>3.602610054222957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1596</v>
      </c>
      <c r="G36" s="105">
        <f t="shared" si="3"/>
        <v>14.667769506479184</v>
      </c>
    </row>
    <row r="37" spans="1:7" ht="12.75">
      <c r="A37" s="77" t="s">
        <v>94</v>
      </c>
      <c r="B37" s="80">
        <v>9477</v>
      </c>
      <c r="C37" s="81">
        <f>(B37/$B$37)*100</f>
        <v>100</v>
      </c>
      <c r="D37" s="65"/>
      <c r="E37" s="78" t="s">
        <v>389</v>
      </c>
      <c r="F37" s="97">
        <v>1912</v>
      </c>
      <c r="G37" s="105">
        <f t="shared" si="3"/>
        <v>17.571914346107896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2287</v>
      </c>
      <c r="G38" s="105">
        <f t="shared" si="3"/>
        <v>21.018288760224245</v>
      </c>
    </row>
    <row r="39" spans="1:7" ht="12.75">
      <c r="A39" s="82" t="s">
        <v>97</v>
      </c>
      <c r="B39" s="98">
        <v>2597</v>
      </c>
      <c r="C39" s="105">
        <f>(B39/$B$37)*100</f>
        <v>27.403186662445922</v>
      </c>
      <c r="D39" s="65"/>
      <c r="E39" s="78" t="s">
        <v>393</v>
      </c>
      <c r="F39" s="97">
        <v>2439</v>
      </c>
      <c r="G39" s="105">
        <f t="shared" si="3"/>
        <v>22.41521918941274</v>
      </c>
    </row>
    <row r="40" spans="1:7" ht="12.75">
      <c r="A40" s="82" t="s">
        <v>98</v>
      </c>
      <c r="B40" s="98">
        <v>1683</v>
      </c>
      <c r="C40" s="105">
        <f>(B40/$B$37)*100</f>
        <v>17.758784425451093</v>
      </c>
      <c r="D40" s="65"/>
      <c r="E40" s="78" t="s">
        <v>68</v>
      </c>
      <c r="F40" s="97">
        <v>1026</v>
      </c>
      <c r="G40" s="105">
        <f t="shared" si="3"/>
        <v>9.429280397022332</v>
      </c>
    </row>
    <row r="41" spans="1:7" ht="12.75">
      <c r="A41" s="82" t="s">
        <v>100</v>
      </c>
      <c r="B41" s="98">
        <v>2567</v>
      </c>
      <c r="C41" s="105">
        <f>(B41/$B$37)*100</f>
        <v>27.086630790334493</v>
      </c>
      <c r="D41" s="65"/>
      <c r="E41" s="78" t="s">
        <v>69</v>
      </c>
      <c r="F41" s="97">
        <v>697</v>
      </c>
      <c r="G41" s="105">
        <f t="shared" si="3"/>
        <v>6.405661244370922</v>
      </c>
    </row>
    <row r="42" spans="1:7" ht="12.75">
      <c r="A42" s="82" t="s">
        <v>260</v>
      </c>
      <c r="B42" s="98">
        <v>8</v>
      </c>
      <c r="C42" s="105">
        <f>(B42/$B$37)*100</f>
        <v>0.08441489922971404</v>
      </c>
      <c r="D42" s="65"/>
      <c r="E42" s="78" t="s">
        <v>170</v>
      </c>
      <c r="F42" s="97">
        <v>164</v>
      </c>
      <c r="G42" s="105">
        <f t="shared" si="3"/>
        <v>1.5072144104402168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131</v>
      </c>
      <c r="G43" s="105">
        <f t="shared" si="3"/>
        <v>1.2039334619979782</v>
      </c>
    </row>
    <row r="44" spans="1:7" ht="12.75">
      <c r="A44" s="82" t="s">
        <v>291</v>
      </c>
      <c r="B44" s="98">
        <v>1155</v>
      </c>
      <c r="C44" s="105">
        <f>(B44/$B$37)*100</f>
        <v>12.187401076289966</v>
      </c>
      <c r="D44" s="65"/>
      <c r="E44" s="78" t="s">
        <v>93</v>
      </c>
      <c r="F44" s="97">
        <v>43363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1467</v>
      </c>
      <c r="C46" s="105">
        <f>(B46/$B$37)*100</f>
        <v>15.479582146248813</v>
      </c>
      <c r="D46" s="65"/>
      <c r="E46" s="78" t="s">
        <v>96</v>
      </c>
      <c r="F46" s="97">
        <v>22409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41181</v>
      </c>
      <c r="G48" s="112" t="s">
        <v>261</v>
      </c>
    </row>
    <row r="49" spans="1:7" ht="13.5" thickBot="1">
      <c r="A49" s="82" t="s">
        <v>292</v>
      </c>
      <c r="B49" s="98">
        <v>18</v>
      </c>
      <c r="C49" s="105">
        <f aca="true" t="shared" si="4" ref="C49:C55">(B49/$B$37)*100</f>
        <v>0.1899335232668566</v>
      </c>
      <c r="D49" s="87"/>
      <c r="E49" s="88" t="s">
        <v>102</v>
      </c>
      <c r="F49" s="113">
        <v>30523</v>
      </c>
      <c r="G49" s="114" t="s">
        <v>261</v>
      </c>
    </row>
    <row r="50" spans="1:7" ht="13.5" thickTop="1">
      <c r="A50" s="82" t="s">
        <v>116</v>
      </c>
      <c r="B50" s="98">
        <v>882</v>
      </c>
      <c r="C50" s="105">
        <f t="shared" si="4"/>
        <v>9.306742640075974</v>
      </c>
      <c r="D50" s="65"/>
      <c r="E50" s="78"/>
      <c r="F50" s="86"/>
      <c r="G50" s="85"/>
    </row>
    <row r="51" spans="1:7" ht="12.75">
      <c r="A51" s="82" t="s">
        <v>117</v>
      </c>
      <c r="B51" s="98">
        <v>852</v>
      </c>
      <c r="C51" s="105">
        <f t="shared" si="4"/>
        <v>8.990186767964547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304</v>
      </c>
      <c r="C52" s="105">
        <f t="shared" si="4"/>
        <v>3.207766170729134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1435</v>
      </c>
      <c r="C53" s="105">
        <f t="shared" si="4"/>
        <v>15.141922549329955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648</v>
      </c>
      <c r="C54" s="105">
        <f t="shared" si="4"/>
        <v>6.837606837606838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220</v>
      </c>
      <c r="C55" s="105">
        <f t="shared" si="4"/>
        <v>2.321409728817136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573</v>
      </c>
      <c r="C57" s="105">
        <f>(B57/$B$37)*100</f>
        <v>6.046217157328269</v>
      </c>
      <c r="D57" s="65"/>
      <c r="E57" s="79" t="s">
        <v>84</v>
      </c>
      <c r="F57" s="80">
        <v>329</v>
      </c>
      <c r="G57" s="105">
        <f>(F57/L57)*100</f>
        <v>3.0236191526514107</v>
      </c>
      <c r="H57" s="79" t="s">
        <v>84</v>
      </c>
      <c r="L57" s="15">
        <v>10881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139</v>
      </c>
      <c r="G58" s="105">
        <f>(F58/L58)*100</f>
        <v>6.056644880174292</v>
      </c>
      <c r="H58" s="78" t="s">
        <v>118</v>
      </c>
      <c r="L58" s="15">
        <v>2295</v>
      </c>
    </row>
    <row r="59" spans="1:12" ht="12.75">
      <c r="A59" s="82" t="s">
        <v>112</v>
      </c>
      <c r="B59" s="98">
        <v>824</v>
      </c>
      <c r="C59" s="105">
        <f>(B59/$B$37)*100</f>
        <v>8.694734620660546</v>
      </c>
      <c r="D59" s="65"/>
      <c r="E59" s="78" t="s">
        <v>120</v>
      </c>
      <c r="F59" s="97">
        <v>74</v>
      </c>
      <c r="G59" s="105">
        <f>(F59/L59)*100</f>
        <v>8.654970760233919</v>
      </c>
      <c r="H59" s="78" t="s">
        <v>120</v>
      </c>
      <c r="L59" s="15">
        <v>855</v>
      </c>
    </row>
    <row r="60" spans="1:7" ht="12.75">
      <c r="A60" s="82" t="s">
        <v>113</v>
      </c>
      <c r="B60" s="98">
        <v>1915</v>
      </c>
      <c r="C60" s="105">
        <f>(B60/$B$37)*100</f>
        <v>20.206816503112798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545</v>
      </c>
      <c r="C62" s="105">
        <f>(B62/$B$37)*100</f>
        <v>5.750765010024269</v>
      </c>
      <c r="D62" s="65"/>
      <c r="E62" s="79" t="s">
        <v>123</v>
      </c>
      <c r="F62" s="80">
        <v>76</v>
      </c>
      <c r="G62" s="105">
        <f>(F62/L62)*100</f>
        <v>7.6767676767676765</v>
      </c>
      <c r="H62" s="79" t="s">
        <v>394</v>
      </c>
      <c r="L62" s="15">
        <v>990</v>
      </c>
    </row>
    <row r="63" spans="1:12" ht="12.75">
      <c r="A63" s="61" t="s">
        <v>293</v>
      </c>
      <c r="B63" s="98">
        <v>466</v>
      </c>
      <c r="C63" s="105">
        <f>(B63/$B$37)*100</f>
        <v>4.917167880130843</v>
      </c>
      <c r="D63" s="65"/>
      <c r="E63" s="78" t="s">
        <v>118</v>
      </c>
      <c r="F63" s="97">
        <v>62</v>
      </c>
      <c r="G63" s="105">
        <f>(F63/L63)*100</f>
        <v>21.908127208480565</v>
      </c>
      <c r="H63" s="78" t="s">
        <v>118</v>
      </c>
      <c r="L63" s="15">
        <v>283</v>
      </c>
    </row>
    <row r="64" spans="1:12" ht="12.75">
      <c r="A64" s="82" t="s">
        <v>114</v>
      </c>
      <c r="B64" s="98">
        <v>795</v>
      </c>
      <c r="C64" s="105">
        <f>(B64/$B$37)*100</f>
        <v>8.388730610952832</v>
      </c>
      <c r="D64" s="65"/>
      <c r="E64" s="78" t="s">
        <v>120</v>
      </c>
      <c r="F64" s="97">
        <v>45</v>
      </c>
      <c r="G64" s="105">
        <f>(F64/L64)*100</f>
        <v>49.45054945054945</v>
      </c>
      <c r="H64" s="78" t="s">
        <v>120</v>
      </c>
      <c r="L64" s="15">
        <v>91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2102</v>
      </c>
      <c r="G66" s="105">
        <f aca="true" t="shared" si="5" ref="G66:G71">(F66/L66)*100</f>
        <v>5.501897657374689</v>
      </c>
      <c r="H66" s="79" t="s">
        <v>124</v>
      </c>
      <c r="L66" s="15">
        <v>38205</v>
      </c>
    </row>
    <row r="67" spans="1:12" ht="12.75">
      <c r="A67" s="82" t="s">
        <v>126</v>
      </c>
      <c r="B67" s="97">
        <v>7282</v>
      </c>
      <c r="C67" s="105">
        <f>(B67/$B$37)*100</f>
        <v>76.8386620238472</v>
      </c>
      <c r="D67" s="65"/>
      <c r="E67" s="78" t="s">
        <v>262</v>
      </c>
      <c r="F67" s="97">
        <v>1829</v>
      </c>
      <c r="G67" s="105">
        <f t="shared" si="5"/>
        <v>5.375143268580833</v>
      </c>
      <c r="H67" s="78" t="s">
        <v>262</v>
      </c>
      <c r="L67" s="15">
        <v>34027</v>
      </c>
    </row>
    <row r="68" spans="1:12" ht="12.75">
      <c r="A68" s="82" t="s">
        <v>128</v>
      </c>
      <c r="B68" s="97">
        <v>1649</v>
      </c>
      <c r="C68" s="105">
        <f>(B68/$B$37)*100</f>
        <v>17.400021103724807</v>
      </c>
      <c r="D68" s="65"/>
      <c r="E68" s="78" t="s">
        <v>127</v>
      </c>
      <c r="F68" s="97">
        <v>978</v>
      </c>
      <c r="G68" s="105">
        <f t="shared" si="5"/>
        <v>4.731037151702786</v>
      </c>
      <c r="H68" s="78" t="s">
        <v>127</v>
      </c>
      <c r="L68" s="15">
        <v>20672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273</v>
      </c>
      <c r="G69" s="105">
        <f t="shared" si="5"/>
        <v>6.534226902824318</v>
      </c>
      <c r="H69" s="78" t="s">
        <v>129</v>
      </c>
      <c r="L69" s="15">
        <v>4178</v>
      </c>
    </row>
    <row r="70" spans="1:12" ht="12.75">
      <c r="A70" s="82" t="s">
        <v>376</v>
      </c>
      <c r="B70" s="97">
        <v>531</v>
      </c>
      <c r="C70" s="105">
        <f>(B70/$B$37)*100</f>
        <v>5.60303893637227</v>
      </c>
      <c r="D70" s="65"/>
      <c r="E70" s="78" t="s">
        <v>130</v>
      </c>
      <c r="F70" s="97">
        <v>189</v>
      </c>
      <c r="G70" s="105">
        <f t="shared" si="5"/>
        <v>5.847772277227723</v>
      </c>
      <c r="H70" s="78" t="s">
        <v>130</v>
      </c>
      <c r="L70" s="15">
        <v>3232</v>
      </c>
    </row>
    <row r="71" spans="1:12" ht="13.5" thickBot="1">
      <c r="A71" s="90" t="s">
        <v>371</v>
      </c>
      <c r="B71" s="110">
        <v>15</v>
      </c>
      <c r="C71" s="111">
        <f>(B71/$B$37)*100</f>
        <v>0.15827793605571383</v>
      </c>
      <c r="D71" s="91"/>
      <c r="E71" s="92" t="s">
        <v>131</v>
      </c>
      <c r="F71" s="110">
        <v>1181</v>
      </c>
      <c r="G71" s="118">
        <f t="shared" si="5"/>
        <v>11.115294117647059</v>
      </c>
      <c r="H71" s="92" t="s">
        <v>131</v>
      </c>
      <c r="L71" s="15">
        <v>10625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22677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20689</v>
      </c>
      <c r="G9" s="81">
        <f>(F9/$F$9)*100</f>
        <v>100</v>
      </c>
      <c r="I9" s="53"/>
    </row>
    <row r="10" spans="1:7" ht="12.75">
      <c r="A10" s="36" t="s">
        <v>137</v>
      </c>
      <c r="B10" s="97">
        <v>9940</v>
      </c>
      <c r="C10" s="105">
        <f aca="true" t="shared" si="0" ref="C10:C18">(B10/$B$8)*100</f>
        <v>43.83295850421132</v>
      </c>
      <c r="E10" s="32" t="s">
        <v>138</v>
      </c>
      <c r="F10" s="97">
        <v>20591</v>
      </c>
      <c r="G10" s="105">
        <f>(F10/$F$9)*100</f>
        <v>99.52631833341388</v>
      </c>
    </row>
    <row r="11" spans="1:7" ht="12.75">
      <c r="A11" s="36" t="s">
        <v>139</v>
      </c>
      <c r="B11" s="97">
        <v>7028</v>
      </c>
      <c r="C11" s="105">
        <f t="shared" si="0"/>
        <v>30.991753759315603</v>
      </c>
      <c r="E11" s="32" t="s">
        <v>140</v>
      </c>
      <c r="F11" s="97">
        <v>62</v>
      </c>
      <c r="G11" s="105">
        <f>(F11/$F$9)*100</f>
        <v>0.2996761564116197</v>
      </c>
    </row>
    <row r="12" spans="1:7" ht="12.75">
      <c r="A12" s="36" t="s">
        <v>141</v>
      </c>
      <c r="B12" s="97">
        <v>1098</v>
      </c>
      <c r="C12" s="105">
        <f t="shared" si="0"/>
        <v>4.841910305595978</v>
      </c>
      <c r="E12" s="32" t="s">
        <v>142</v>
      </c>
      <c r="F12" s="97">
        <v>36</v>
      </c>
      <c r="G12" s="105">
        <f>(F12/$F$9)*100</f>
        <v>0.17400551017448887</v>
      </c>
    </row>
    <row r="13" spans="1:7" ht="12.75">
      <c r="A13" s="36" t="s">
        <v>143</v>
      </c>
      <c r="B13" s="97">
        <v>1875</v>
      </c>
      <c r="C13" s="105">
        <f t="shared" si="0"/>
        <v>8.268289456277286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282</v>
      </c>
      <c r="C14" s="105">
        <f t="shared" si="0"/>
        <v>1.2435507342241037</v>
      </c>
      <c r="E14" s="42" t="s">
        <v>145</v>
      </c>
      <c r="F14" s="80">
        <v>14739</v>
      </c>
      <c r="G14" s="81">
        <f>(F14/$F$14)*100</f>
        <v>100</v>
      </c>
    </row>
    <row r="15" spans="1:7" ht="12.75">
      <c r="A15" s="36" t="s">
        <v>146</v>
      </c>
      <c r="B15" s="97">
        <v>276</v>
      </c>
      <c r="C15" s="105">
        <f t="shared" si="0"/>
        <v>1.2170922079640163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646</v>
      </c>
      <c r="C16" s="105">
        <f t="shared" si="0"/>
        <v>2.8487013273360673</v>
      </c>
      <c r="E16" s="1" t="s">
        <v>149</v>
      </c>
      <c r="F16" s="97">
        <v>3035</v>
      </c>
      <c r="G16" s="105">
        <f>(F16/$F$14)*100</f>
        <v>20.591627654522014</v>
      </c>
    </row>
    <row r="17" spans="1:7" ht="12.75">
      <c r="A17" s="36" t="s">
        <v>150</v>
      </c>
      <c r="B17" s="97">
        <v>1532</v>
      </c>
      <c r="C17" s="105">
        <f t="shared" si="0"/>
        <v>6.755743705075627</v>
      </c>
      <c r="E17" s="1" t="s">
        <v>151</v>
      </c>
      <c r="F17" s="97">
        <v>6058</v>
      </c>
      <c r="G17" s="105">
        <f aca="true" t="shared" si="1" ref="G17:G23">(F17/$F$14)*100</f>
        <v>41.101838659339165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4100</v>
      </c>
      <c r="G18" s="105">
        <f t="shared" si="1"/>
        <v>27.817355315828753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1054</v>
      </c>
      <c r="G19" s="105">
        <f t="shared" si="1"/>
        <v>7.151095732410612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436</v>
      </c>
      <c r="G20" s="105">
        <f t="shared" si="1"/>
        <v>2.958138272610082</v>
      </c>
    </row>
    <row r="21" spans="1:7" ht="12.75">
      <c r="A21" s="36" t="s">
        <v>156</v>
      </c>
      <c r="B21" s="98">
        <v>627</v>
      </c>
      <c r="C21" s="105">
        <f aca="true" t="shared" si="2" ref="C21:C28">(B21/$B$8)*100</f>
        <v>2.764915994179124</v>
      </c>
      <c r="E21" s="1" t="s">
        <v>157</v>
      </c>
      <c r="F21" s="97">
        <v>46</v>
      </c>
      <c r="G21" s="105">
        <f t="shared" si="1"/>
        <v>0.31209715720198117</v>
      </c>
    </row>
    <row r="22" spans="1:7" ht="12.75">
      <c r="A22" s="36" t="s">
        <v>158</v>
      </c>
      <c r="B22" s="98">
        <v>1495</v>
      </c>
      <c r="C22" s="105">
        <f t="shared" si="2"/>
        <v>6.592582793138423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1214</v>
      </c>
      <c r="C23" s="105">
        <f t="shared" si="2"/>
        <v>5.353441813291</v>
      </c>
      <c r="E23" s="1" t="s">
        <v>161</v>
      </c>
      <c r="F23" s="98">
        <v>10</v>
      </c>
      <c r="G23" s="105">
        <f t="shared" si="1"/>
        <v>0.0678472080873872</v>
      </c>
    </row>
    <row r="24" spans="1:7" ht="12.75">
      <c r="A24" s="36" t="s">
        <v>162</v>
      </c>
      <c r="B24" s="97">
        <v>6019</v>
      </c>
      <c r="C24" s="105">
        <f t="shared" si="2"/>
        <v>26.542311593244257</v>
      </c>
      <c r="E24" s="1" t="s">
        <v>163</v>
      </c>
      <c r="F24" s="97">
        <v>85000</v>
      </c>
      <c r="G24" s="112" t="s">
        <v>261</v>
      </c>
    </row>
    <row r="25" spans="1:7" ht="12.75">
      <c r="A25" s="36" t="s">
        <v>164</v>
      </c>
      <c r="B25" s="97">
        <v>9770</v>
      </c>
      <c r="C25" s="105">
        <f t="shared" si="2"/>
        <v>43.083300260175506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2426</v>
      </c>
      <c r="C26" s="105">
        <f t="shared" si="2"/>
        <v>10.698064117828638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860</v>
      </c>
      <c r="C27" s="105">
        <f t="shared" si="2"/>
        <v>3.7923887639458482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266</v>
      </c>
      <c r="C28" s="105">
        <f t="shared" si="2"/>
        <v>1.1729946641972042</v>
      </c>
      <c r="E28" s="32" t="s">
        <v>176</v>
      </c>
      <c r="F28" s="97">
        <v>5012</v>
      </c>
      <c r="G28" s="105">
        <f aca="true" t="shared" si="3" ref="G28:G35">(F28/$F$14)*100</f>
        <v>34.00502069339847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194</v>
      </c>
      <c r="G30" s="105">
        <f t="shared" si="3"/>
        <v>1.3162358368953118</v>
      </c>
    </row>
    <row r="31" spans="1:7" ht="12.75">
      <c r="A31" s="36" t="s">
        <v>180</v>
      </c>
      <c r="B31" s="97">
        <v>230</v>
      </c>
      <c r="C31" s="105">
        <f aca="true" t="shared" si="4" ref="C31:C39">(B31/$B$8)*100</f>
        <v>1.0142435066366802</v>
      </c>
      <c r="E31" s="32" t="s">
        <v>181</v>
      </c>
      <c r="F31" s="97">
        <v>557</v>
      </c>
      <c r="G31" s="105">
        <f t="shared" si="3"/>
        <v>3.7790894904674674</v>
      </c>
    </row>
    <row r="32" spans="1:7" ht="12.75">
      <c r="A32" s="36" t="s">
        <v>182</v>
      </c>
      <c r="B32" s="97">
        <v>317</v>
      </c>
      <c r="C32" s="105">
        <f t="shared" si="4"/>
        <v>1.3978921374079463</v>
      </c>
      <c r="E32" s="32" t="s">
        <v>183</v>
      </c>
      <c r="F32" s="97">
        <v>1232</v>
      </c>
      <c r="G32" s="105">
        <f t="shared" si="3"/>
        <v>8.358776036366104</v>
      </c>
    </row>
    <row r="33" spans="1:7" ht="12.75">
      <c r="A33" s="36" t="s">
        <v>184</v>
      </c>
      <c r="B33" s="97">
        <v>1929</v>
      </c>
      <c r="C33" s="105">
        <f t="shared" si="4"/>
        <v>8.506416192618072</v>
      </c>
      <c r="E33" s="32" t="s">
        <v>185</v>
      </c>
      <c r="F33" s="97">
        <v>2155</v>
      </c>
      <c r="G33" s="105">
        <f t="shared" si="3"/>
        <v>14.621073342831941</v>
      </c>
    </row>
    <row r="34" spans="1:7" ht="12.75">
      <c r="A34" s="36" t="s">
        <v>186</v>
      </c>
      <c r="B34" s="97">
        <v>6379</v>
      </c>
      <c r="C34" s="105">
        <f t="shared" si="4"/>
        <v>28.129823168849494</v>
      </c>
      <c r="E34" s="32" t="s">
        <v>187</v>
      </c>
      <c r="F34" s="97">
        <v>638</v>
      </c>
      <c r="G34" s="105">
        <f t="shared" si="3"/>
        <v>4.328651875975304</v>
      </c>
    </row>
    <row r="35" spans="1:7" ht="12.75">
      <c r="A35" s="36" t="s">
        <v>188</v>
      </c>
      <c r="B35" s="97">
        <v>7003</v>
      </c>
      <c r="C35" s="105">
        <f t="shared" si="4"/>
        <v>30.881509899898575</v>
      </c>
      <c r="E35" s="32" t="s">
        <v>189</v>
      </c>
      <c r="F35" s="97">
        <v>236</v>
      </c>
      <c r="G35" s="105">
        <f t="shared" si="3"/>
        <v>1.601194110862338</v>
      </c>
    </row>
    <row r="36" spans="1:7" ht="12.75">
      <c r="A36" s="36" t="s">
        <v>190</v>
      </c>
      <c r="B36" s="97">
        <v>4167</v>
      </c>
      <c r="C36" s="105">
        <f t="shared" si="4"/>
        <v>18.37544648763064</v>
      </c>
      <c r="E36" s="32" t="s">
        <v>191</v>
      </c>
      <c r="F36" s="97">
        <v>1107</v>
      </c>
      <c r="G36" s="112" t="s">
        <v>261</v>
      </c>
    </row>
    <row r="37" spans="1:7" ht="12.75">
      <c r="A37" s="36" t="s">
        <v>192</v>
      </c>
      <c r="B37" s="97">
        <v>1547</v>
      </c>
      <c r="C37" s="105">
        <f t="shared" si="4"/>
        <v>6.821890020725846</v>
      </c>
      <c r="E37" s="32" t="s">
        <v>193</v>
      </c>
      <c r="F37" s="97">
        <v>9727</v>
      </c>
      <c r="G37" s="105">
        <f>(F37/$F$14)*100</f>
        <v>65.99497930660154</v>
      </c>
    </row>
    <row r="38" spans="1:7" ht="12.75">
      <c r="A38" s="36" t="s">
        <v>194</v>
      </c>
      <c r="B38" s="97">
        <v>659</v>
      </c>
      <c r="C38" s="105">
        <f t="shared" si="4"/>
        <v>2.906028134232923</v>
      </c>
      <c r="E38" s="32" t="s">
        <v>191</v>
      </c>
      <c r="F38" s="97">
        <v>390</v>
      </c>
      <c r="G38" s="112" t="s">
        <v>261</v>
      </c>
    </row>
    <row r="39" spans="1:7" ht="12.75">
      <c r="A39" s="36" t="s">
        <v>195</v>
      </c>
      <c r="B39" s="97">
        <v>446</v>
      </c>
      <c r="C39" s="105">
        <f t="shared" si="4"/>
        <v>1.9667504519998238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20689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4789</v>
      </c>
      <c r="G43" s="105">
        <f aca="true" t="shared" si="5" ref="G43:G48">(F43/$F$14)*100</f>
        <v>32.492027953049735</v>
      </c>
    </row>
    <row r="44" spans="1:7" ht="12.75">
      <c r="A44" s="36" t="s">
        <v>209</v>
      </c>
      <c r="B44" s="98">
        <v>2443</v>
      </c>
      <c r="C44" s="105">
        <f aca="true" t="shared" si="6" ref="C44:C49">(B44/$B$42)*100</f>
        <v>11.808207259896564</v>
      </c>
      <c r="E44" s="32" t="s">
        <v>210</v>
      </c>
      <c r="F44" s="97">
        <v>2588</v>
      </c>
      <c r="G44" s="105">
        <f t="shared" si="5"/>
        <v>17.558857453015808</v>
      </c>
    </row>
    <row r="45" spans="1:7" ht="12.75">
      <c r="A45" s="36" t="s">
        <v>211</v>
      </c>
      <c r="B45" s="98">
        <v>5905</v>
      </c>
      <c r="C45" s="105">
        <f t="shared" si="6"/>
        <v>28.541737155009912</v>
      </c>
      <c r="E45" s="32" t="s">
        <v>212</v>
      </c>
      <c r="F45" s="97">
        <v>2147</v>
      </c>
      <c r="G45" s="105">
        <f t="shared" si="5"/>
        <v>14.566795576362033</v>
      </c>
    </row>
    <row r="46" spans="1:7" ht="12.75">
      <c r="A46" s="36" t="s">
        <v>213</v>
      </c>
      <c r="B46" s="98">
        <v>3739</v>
      </c>
      <c r="C46" s="105">
        <f t="shared" si="6"/>
        <v>18.072405626178163</v>
      </c>
      <c r="E46" s="32" t="s">
        <v>214</v>
      </c>
      <c r="F46" s="97">
        <v>1489</v>
      </c>
      <c r="G46" s="105">
        <f t="shared" si="5"/>
        <v>10.102449284211955</v>
      </c>
    </row>
    <row r="47" spans="1:7" ht="12.75">
      <c r="A47" s="36" t="s">
        <v>215</v>
      </c>
      <c r="B47" s="97">
        <v>5059</v>
      </c>
      <c r="C47" s="105">
        <f t="shared" si="6"/>
        <v>24.45260766590942</v>
      </c>
      <c r="E47" s="32" t="s">
        <v>216</v>
      </c>
      <c r="F47" s="97">
        <v>956</v>
      </c>
      <c r="G47" s="105">
        <f t="shared" si="5"/>
        <v>6.486193093154216</v>
      </c>
    </row>
    <row r="48" spans="1:7" ht="12.75">
      <c r="A48" s="36" t="s">
        <v>217</v>
      </c>
      <c r="B48" s="97">
        <v>3156</v>
      </c>
      <c r="C48" s="105">
        <f t="shared" si="6"/>
        <v>15.25448305863019</v>
      </c>
      <c r="E48" s="32" t="s">
        <v>218</v>
      </c>
      <c r="F48" s="97">
        <v>2655</v>
      </c>
      <c r="G48" s="105">
        <f t="shared" si="5"/>
        <v>18.0134337472013</v>
      </c>
    </row>
    <row r="49" spans="1:7" ht="12.75">
      <c r="A49" s="36" t="s">
        <v>219</v>
      </c>
      <c r="B49" s="97">
        <v>387</v>
      </c>
      <c r="C49" s="105">
        <f t="shared" si="6"/>
        <v>1.8705592343757553</v>
      </c>
      <c r="E49" s="32" t="s">
        <v>220</v>
      </c>
      <c r="F49" s="97">
        <v>115</v>
      </c>
      <c r="G49" s="105">
        <f>(F49/$F$14)*100</f>
        <v>0.7802428930049529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1659</v>
      </c>
      <c r="G51" s="81">
        <f>(F51/F$51)*100</f>
        <v>100</v>
      </c>
    </row>
    <row r="52" spans="1:7" ht="12.75">
      <c r="A52" s="4" t="s">
        <v>223</v>
      </c>
      <c r="B52" s="97">
        <v>3014</v>
      </c>
      <c r="C52" s="105">
        <f>(B52/$B$42)*100</f>
        <v>14.568127990719706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12231</v>
      </c>
      <c r="C53" s="105">
        <f>(B53/$B$42)*100</f>
        <v>59.11837208178259</v>
      </c>
      <c r="E53" s="32" t="s">
        <v>226</v>
      </c>
      <c r="F53" s="97">
        <v>66</v>
      </c>
      <c r="G53" s="105">
        <f>(F53/F$51)*100</f>
        <v>3.9783001808318263</v>
      </c>
    </row>
    <row r="54" spans="1:7" ht="12.75">
      <c r="A54" s="4" t="s">
        <v>227</v>
      </c>
      <c r="B54" s="97">
        <v>4013</v>
      </c>
      <c r="C54" s="105">
        <f>(B54/$B$42)*100</f>
        <v>19.39678089806177</v>
      </c>
      <c r="E54" s="32" t="s">
        <v>228</v>
      </c>
      <c r="F54" s="97">
        <v>39</v>
      </c>
      <c r="G54" s="105">
        <f aca="true" t="shared" si="7" ref="G54:G60">(F54/F$51)*100</f>
        <v>2.3508137432188065</v>
      </c>
    </row>
    <row r="55" spans="1:7" ht="12.75">
      <c r="A55" s="4" t="s">
        <v>229</v>
      </c>
      <c r="B55" s="97">
        <v>1431</v>
      </c>
      <c r="C55" s="105">
        <f>(B55/$B$42)*100</f>
        <v>6.9167190294359315</v>
      </c>
      <c r="E55" s="32" t="s">
        <v>230</v>
      </c>
      <c r="F55" s="97">
        <v>162</v>
      </c>
      <c r="G55" s="105">
        <f t="shared" si="7"/>
        <v>9.764918625678119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189</v>
      </c>
      <c r="G56" s="105">
        <f t="shared" si="7"/>
        <v>11.39240506329114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419</v>
      </c>
      <c r="G57" s="105">
        <f t="shared" si="7"/>
        <v>25.25617842073538</v>
      </c>
    </row>
    <row r="58" spans="1:7" ht="12.75">
      <c r="A58" s="36" t="s">
        <v>234</v>
      </c>
      <c r="B58" s="97">
        <v>5011</v>
      </c>
      <c r="C58" s="105">
        <f aca="true" t="shared" si="8" ref="C58:C66">(B58/$B$42)*100</f>
        <v>24.220600319010103</v>
      </c>
      <c r="E58" s="32" t="s">
        <v>235</v>
      </c>
      <c r="F58" s="97">
        <v>275</v>
      </c>
      <c r="G58" s="105">
        <f t="shared" si="7"/>
        <v>16.576250753465942</v>
      </c>
    </row>
    <row r="59" spans="1:7" ht="12.75">
      <c r="A59" s="36" t="s">
        <v>236</v>
      </c>
      <c r="B59" s="97">
        <v>624</v>
      </c>
      <c r="C59" s="105">
        <f t="shared" si="8"/>
        <v>3.0160955096911404</v>
      </c>
      <c r="E59" s="32" t="s">
        <v>237</v>
      </c>
      <c r="F59" s="98">
        <v>348</v>
      </c>
      <c r="G59" s="105">
        <f t="shared" si="7"/>
        <v>20.976491862567812</v>
      </c>
    </row>
    <row r="60" spans="1:7" ht="12.75">
      <c r="A60" s="36" t="s">
        <v>238</v>
      </c>
      <c r="B60" s="97">
        <v>12275</v>
      </c>
      <c r="C60" s="105">
        <f t="shared" si="8"/>
        <v>59.33104548310697</v>
      </c>
      <c r="E60" s="32" t="s">
        <v>239</v>
      </c>
      <c r="F60" s="97">
        <v>161</v>
      </c>
      <c r="G60" s="105">
        <f t="shared" si="7"/>
        <v>9.70464135021097</v>
      </c>
    </row>
    <row r="61" spans="1:7" ht="12.75">
      <c r="A61" s="36" t="s">
        <v>240</v>
      </c>
      <c r="B61" s="97">
        <v>2721</v>
      </c>
      <c r="C61" s="105">
        <f t="shared" si="8"/>
        <v>13.151916477355115</v>
      </c>
      <c r="E61" s="32" t="s">
        <v>163</v>
      </c>
      <c r="F61" s="97">
        <v>940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0.04350137754362222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27</v>
      </c>
      <c r="C63" s="105">
        <f t="shared" si="8"/>
        <v>0.13050413263086663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22</v>
      </c>
      <c r="C65" s="105">
        <f t="shared" si="8"/>
        <v>0.10633670066218764</v>
      </c>
      <c r="E65" s="32" t="s">
        <v>208</v>
      </c>
      <c r="F65" s="97">
        <v>245</v>
      </c>
      <c r="G65" s="105">
        <f aca="true" t="shared" si="9" ref="G65:G71">(F65/F$51)*100</f>
        <v>14.767932489451477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156</v>
      </c>
      <c r="G66" s="105">
        <f t="shared" si="9"/>
        <v>9.403254972875226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180</v>
      </c>
      <c r="G67" s="105">
        <f t="shared" si="9"/>
        <v>10.849909584086799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109</v>
      </c>
      <c r="G68" s="105">
        <f t="shared" si="9"/>
        <v>6.570223025919228</v>
      </c>
    </row>
    <row r="69" spans="1:7" ht="12.75">
      <c r="A69" s="36" t="s">
        <v>249</v>
      </c>
      <c r="B69" s="97">
        <v>17</v>
      </c>
      <c r="C69" s="105">
        <f>(B69/$B$42)*100</f>
        <v>0.08216926869350863</v>
      </c>
      <c r="E69" s="32" t="s">
        <v>216</v>
      </c>
      <c r="F69" s="97">
        <v>85</v>
      </c>
      <c r="G69" s="105">
        <f t="shared" si="9"/>
        <v>5.123568414707655</v>
      </c>
    </row>
    <row r="70" spans="1:7" ht="12.75">
      <c r="A70" s="36" t="s">
        <v>251</v>
      </c>
      <c r="B70" s="97">
        <v>34</v>
      </c>
      <c r="C70" s="105">
        <f>(B70/$B$42)*100</f>
        <v>0.16433853738701726</v>
      </c>
      <c r="E70" s="32" t="s">
        <v>218</v>
      </c>
      <c r="F70" s="97">
        <v>700</v>
      </c>
      <c r="G70" s="105">
        <f t="shared" si="9"/>
        <v>42.19409282700422</v>
      </c>
    </row>
    <row r="71" spans="1:7" ht="12.75">
      <c r="A71" s="54" t="s">
        <v>252</v>
      </c>
      <c r="B71" s="103">
        <v>48</v>
      </c>
      <c r="C71" s="115">
        <f>(B71/$B$42)*100</f>
        <v>0.23200734689931848</v>
      </c>
      <c r="D71" s="41"/>
      <c r="E71" s="44" t="s">
        <v>220</v>
      </c>
      <c r="F71" s="103">
        <v>184</v>
      </c>
      <c r="G71" s="115">
        <f t="shared" si="9"/>
        <v>11.091018685955396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2002-06-12T17:30:40Z</dcterms:modified>
  <cp:category/>
  <cp:version/>
  <cp:contentType/>
  <cp:contentStatus/>
</cp:coreProperties>
</file>