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<sst xmlns="http://schemas.openxmlformats.org/spreadsheetml/2006/main" count="699" uniqueCount="438">
  <si>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</si>
  <si>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</si>
  <si>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</si>
  <si>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</si>
  <si>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</si>
  <si>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</si>
  <si>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</si>
  <si>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</si>
  <si>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</si>
  <si>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</si>
  <si>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</si>
  <si>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</si>
  <si>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</si>
  <si>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</si>
  <si>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</si>
  <si>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</si>
  <si>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</si>
  <si>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</si>
  <si>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</si>
  <si>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</si>
  <si>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</si>
  <si>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</si>
  <si>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</si>
  <si>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</si>
  <si>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</si>
  <si>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</si>
  <si>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</si>
  <si>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</si>
  <si>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</si>
  <si>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</si>
  <si>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</si>
  <si>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</si>
  <si>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</si>
  <si>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</si>
  <si>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</si>
  <si>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</si>
  <si>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</si>
  <si>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</si>
  <si>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</si>
  <si>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</si>
  <si>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</si>
  <si>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</si>
  <si>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</si>
  <si>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</si>
  <si>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</si>
  <si>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</si>
  <si>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</si>
  <si>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</si>
  <si>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</si>
  <si>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</si>
  <si>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</si>
  <si>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</si>
  <si>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</si>
  <si>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</si>
  <si>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</si>
  <si>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</si>
  <si>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</si>
  <si>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</si>
  <si>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</si>
  <si>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</si>
  <si>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</si>
  <si>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</si>
  <si>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</si>
  <si>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</si>
  <si>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</si>
  <si>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</si>
  <si>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</si>
  <si>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</si>
  <si>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</si>
  <si>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</si>
  <si>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</si>
  <si>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</si>
  <si>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</si>
  <si>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</si>
  <si>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</si>
  <si>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</si>
  <si>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</si>
  <si>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</si>
  <si>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</si>
  <si>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</si>
  <si>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</si>
  <si>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</si>
  <si>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</si>
  <si>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</si>
  <si>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</si>
  <si>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</si>
  <si>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</si>
  <si>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</si>
  <si>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</si>
  <si>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</si>
  <si>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</si>
  <si>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</si>
  <si>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</si>
  <si>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</si>
  <si>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</si>
  <si>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</si>
  <si>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</si>
  <si>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</si>
  <si>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</si>
  <si>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</si>
  <si>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</si>
  <si>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</si>
  <si>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</si>
  <si>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</si>
  <si>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</si>
  <si>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</si>
  <si>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</si>
  <si>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</si>
  <si>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</si>
  <si>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</si>
  <si>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</si>
  <si>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</si>
  <si>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</si>
  <si>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</si>
  <si>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</si>
  <si>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</si>
  <si>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</si>
  <si>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</si>
  <si>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</si>
  <si>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</si>
  <si>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</si>
  <si>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</si>
  <si>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</si>
  <si>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</si>
  <si>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</si>
  <si>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</si>
  <si>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</si>
  <si>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</si>
  <si>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</si>
  <si>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</si>
  <si>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</si>
  <si>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</si>
  <si>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</si>
  <si>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</si>
  <si>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</si>
  <si>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</si>
  <si>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</si>
  <si>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</si>
  <si>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</si>
  <si>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</si>
  <si>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</si>
  <si>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</si>
  <si>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</si>
  <si>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</si>
  <si>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</si>
  <si>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</si>
  <si>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</si>
  <si>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</si>
  <si>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</si>
  <si>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</si>
  <si>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</si>
  <si>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</si>
  <si>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</si>
  <si>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</si>
  <si>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</si>
  <si>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</si>
  <si>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</si>
  <si>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</si>
  <si>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</si>
  <si>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</si>
  <si>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</si>
  <si>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</si>
  <si>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</si>
  <si>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</si>
  <si>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</si>
  <si>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</si>
  <si>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</si>
  <si>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</si>
  <si>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</si>
  <si>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</si>
  <si>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</si>
  <si>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</si>
  <si>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</si>
  <si>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</si>
  <si>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</si>
  <si>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</si>
  <si>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</si>
  <si>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</si>
  <si>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</si>
  <si>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</si>
  <si>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</si>
  <si>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</si>
  <si>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</si>
  <si>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</si>
  <si>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</si>
  <si>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</si>
  <si>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</si>
  <si>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</si>
  <si>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</si>
  <si>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</si>
  <si>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</si>
  <si>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</si>
  <si>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</si>
  <si>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</si>
  <si>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</si>
  <si>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</si>
  <si>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</si>
  <si>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</si>
  <si>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</si>
  <si>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</si>
  <si>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</si>
  <si>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</si>
  <si>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</si>
  <si>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</si>
  <si>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</si>
  <si>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</si>
  <si>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</si>
  <si>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</si>
  <si>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</si>
  <si>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</si>
  <si>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</si>
  <si>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</si>
  <si>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</si>
  <si>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</si>
  <si>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</si>
  <si>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</si>
  <si>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</si>
  <si>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</si>
  <si>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</si>
  <si>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</si>
  <si>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</si>
  <si>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</si>
  <si>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</si>
  <si>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</si>
  <si>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</si>
  <si>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</si>
  <si>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</si>
  <si>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</si>
  <si>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</si>
  <si>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</si>
  <si>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</si>
  <si>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</si>
  <si>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</si>
  <si>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</si>
  <si>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</si>
  <si>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</si>
  <si>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</si>
  <si>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</si>
  <si>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</si>
  <si>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</si>
  <si>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</si>
  <si>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</si>
  <si>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</si>
  <si>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</si>
  <si>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</si>
  <si>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</si>
  <si>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</si>
  <si>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</si>
  <si>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</si>
  <si>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</si>
  <si>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</si>
  <si>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</si>
  <si>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</si>
  <si>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</si>
  <si>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</si>
  <si>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</si>
  <si>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</si>
  <si>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</si>
  <si>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</si>
  <si>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</si>
  <si>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</si>
  <si>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</si>
  <si>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</si>
  <si>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</si>
  <si>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</si>
  <si>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</si>
  <si>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</si>
  <si>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</si>
  <si>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</si>
  <si>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</si>
  <si>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</si>
  <si>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</si>
  <si>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</si>
  <si>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</si>
  <si>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</si>
  <si>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</si>
  <si>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</si>
  <si>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</si>
  <si>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</si>
  <si>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</si>
  <si>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</si>
  <si>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</si>
  <si>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</si>
  <si>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</si>
  <si>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</si>
  <si>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</si>
  <si>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</si>
  <si>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</si>
  <si>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</si>
  <si>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</si>
  <si>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</si>
  <si>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</si>
  <si>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</si>
  <si>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</si>
  <si>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</si>
  <si>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</si>
  <si>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</si>
  <si>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</si>
  <si>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</si>
  <si>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</si>
  <si>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</si>
  <si>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</si>
  <si>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</si>
  <si>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</si>
  <si>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</si>
  <si>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</si>
  <si>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</si>
  <si>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</si>
  <si>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</si>
  <si>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</si>
  <si>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</si>
  <si>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</si>
  <si>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</si>
  <si>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</si>
  <si>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</si>
  <si>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</si>
  <si>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</si>
  <si>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</si>
  <si>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</si>
  <si>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</si>
  <si>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</si>
  <si>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</si>
  <si>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</si>
  <si>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</si>
  <si>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</si>
  <si>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</si>
  <si>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</si>
  <si>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</si>
  <si>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</si>
  <si>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</si>
  <si>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</si>
  <si>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</si>
  <si>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</si>
  <si>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</si>
  <si>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</si>
  <si>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</si>
  <si>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</si>
  <si>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</si>
  <si>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</si>
  <si>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</si>
  <si>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</si>
  <si>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</si>
  <si>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</si>
  <si>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</si>
  <si>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</si>
  <si>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</si>
  <si>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</si>
  <si>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</si>
  <si>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</si>
  <si>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</si>
  <si>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</si>
  <si>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</si>
  <si>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</si>
  <si>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</si>
  <si>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</si>
  <si>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</si>
  <si>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</si>
  <si>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</si>
  <si>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</si>
  <si>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</si>
  <si>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</si>
  <si>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</si>
  <si>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</si>
  <si>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</si>
  <si>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</si>
  <si>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</si>
  <si>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</si>
  <si>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</si>
  <si>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</si>
  <si>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</si>
  <si>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</si>
  <si>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</si>
  <si>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</si>
  <si>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</si>
  <si>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</si>
  <si>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</si>
  <si>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</si>
  <si>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</si>
  <si>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</si>
  <si>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</si>
  <si>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</si>
  <si>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</si>
  <si>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</si>
  <si>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</si>
  <si>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</si>
  <si>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</si>
  <si>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</si>
  <si>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</si>
  <si>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</si>
  <si>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</si>
  <si>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</si>
  <si>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</si>
  <si>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</si>
  <si>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</si>
  <si>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</si>
  <si>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</si>
  <si>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Mantoloking borough, Ocean County, New Jersey</t>
  </si>
  <si>
    <t>---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</si>
  <si>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Manoloking borough,</t>
    </r>
    <r>
      <rPr>
        <b/>
        <sz val="12"/>
        <rFont val="Arial"/>
        <family val="2"/>
      </rPr>
      <t xml:space="preserve">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</si>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</sst>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80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right"/>
    </xf>
    <xf numFmtId="164" fontId="0" fillId="0" borderId="2" xfId="0" applyNumberFormat="1" applyFont="1" applyAlignment="1">
      <alignment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3" xfId="0" applyNumberFormat="1" applyFont="1" applyFill="1" applyBorder="1" applyAlignment="1" quotePrefix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5" t="s">
        <v>398</v>
      </c>
    </row>
    <row r="2" ht="12.75">
      <c r="A2" s="126"/>
    </row>
    <row r="3" ht="13.5" thickBot="1">
      <c r="A3" s="123" t="s">
        <v>399</v>
      </c>
    </row>
    <row r="4" spans="1:7" ht="13.5" thickTop="1">
      <c r="A4" s="127"/>
      <c r="B4" s="128"/>
      <c r="C4" s="129"/>
      <c r="D4" s="130"/>
      <c r="E4" s="130"/>
      <c r="F4" s="131"/>
      <c r="G4" s="132"/>
    </row>
    <row r="5" spans="1:7" ht="12.75">
      <c r="A5" s="133" t="s">
        <v>253</v>
      </c>
      <c r="B5" s="134" t="s">
        <v>254</v>
      </c>
      <c r="C5" s="135" t="s">
        <v>255</v>
      </c>
      <c r="D5" s="136"/>
      <c r="E5" s="136" t="s">
        <v>253</v>
      </c>
      <c r="F5" s="134" t="s">
        <v>254</v>
      </c>
      <c r="G5" s="137" t="s">
        <v>255</v>
      </c>
    </row>
    <row r="6" spans="1:7" ht="12.75">
      <c r="A6" s="138"/>
      <c r="B6" s="139"/>
      <c r="C6" s="140"/>
      <c r="D6" s="141"/>
      <c r="E6" s="141"/>
      <c r="F6" s="139"/>
      <c r="G6" s="142"/>
    </row>
    <row r="7" spans="1:7" ht="12.75">
      <c r="A7" s="143" t="s">
        <v>400</v>
      </c>
      <c r="B7" s="144">
        <v>423</v>
      </c>
      <c r="C7" s="145">
        <f>(B7/$B$7)*100</f>
        <v>100</v>
      </c>
      <c r="D7" s="146"/>
      <c r="E7" s="147" t="s">
        <v>401</v>
      </c>
      <c r="F7" s="148"/>
      <c r="G7" s="149"/>
    </row>
    <row r="8" spans="1:7" ht="12.75">
      <c r="A8" s="143" t="s">
        <v>402</v>
      </c>
      <c r="B8" s="150"/>
      <c r="C8" s="145"/>
      <c r="D8" s="146"/>
      <c r="E8" s="146" t="s">
        <v>400</v>
      </c>
      <c r="F8" s="144">
        <v>423</v>
      </c>
      <c r="G8" s="151">
        <f aca="true" t="shared" si="0" ref="G8:G15">F8*100/F$8</f>
        <v>100</v>
      </c>
    </row>
    <row r="9" spans="1:7" ht="12.75">
      <c r="A9" s="152" t="s">
        <v>403</v>
      </c>
      <c r="B9" s="153">
        <v>208</v>
      </c>
      <c r="C9" s="154">
        <f>(B9/$B$7)*100</f>
        <v>49.1725768321513</v>
      </c>
      <c r="D9" s="155"/>
      <c r="E9" s="155" t="s">
        <v>404</v>
      </c>
      <c r="F9" s="153">
        <v>3</v>
      </c>
      <c r="G9" s="156">
        <f t="shared" si="0"/>
        <v>0.7092198581560284</v>
      </c>
    </row>
    <row r="10" spans="1:7" ht="12.75">
      <c r="A10" s="152" t="s">
        <v>405</v>
      </c>
      <c r="B10" s="153">
        <v>215</v>
      </c>
      <c r="C10" s="154">
        <f>(B10/$B$7)*100</f>
        <v>50.82742316784869</v>
      </c>
      <c r="D10" s="155"/>
      <c r="E10" s="155" t="s">
        <v>406</v>
      </c>
      <c r="F10" s="153">
        <v>0</v>
      </c>
      <c r="G10" s="156">
        <f t="shared" si="0"/>
        <v>0</v>
      </c>
    </row>
    <row r="11" spans="1:7" ht="12.75">
      <c r="A11" s="152"/>
      <c r="B11" s="153" t="s">
        <v>250</v>
      </c>
      <c r="C11" s="154"/>
      <c r="D11" s="155"/>
      <c r="E11" s="155" t="s">
        <v>407</v>
      </c>
      <c r="F11" s="153">
        <v>0</v>
      </c>
      <c r="G11" s="156">
        <f t="shared" si="0"/>
        <v>0</v>
      </c>
    </row>
    <row r="12" spans="1:7" ht="12.75">
      <c r="A12" s="152" t="s">
        <v>408</v>
      </c>
      <c r="B12" s="153">
        <v>9</v>
      </c>
      <c r="C12" s="154">
        <f aca="true" t="shared" si="1" ref="C12:C24">B12*100/B$7</f>
        <v>2.127659574468085</v>
      </c>
      <c r="D12" s="155"/>
      <c r="E12" s="155" t="s">
        <v>409</v>
      </c>
      <c r="F12" s="153">
        <v>0</v>
      </c>
      <c r="G12" s="156">
        <f t="shared" si="0"/>
        <v>0</v>
      </c>
    </row>
    <row r="13" spans="1:7" ht="12.75">
      <c r="A13" s="152" t="s">
        <v>410</v>
      </c>
      <c r="B13" s="153">
        <v>13</v>
      </c>
      <c r="C13" s="154">
        <f t="shared" si="1"/>
        <v>3.0732860520094563</v>
      </c>
      <c r="D13" s="155"/>
      <c r="E13" s="155" t="s">
        <v>411</v>
      </c>
      <c r="F13" s="153">
        <v>3</v>
      </c>
      <c r="G13" s="156">
        <f t="shared" si="0"/>
        <v>0.7092198581560284</v>
      </c>
    </row>
    <row r="14" spans="1:7" ht="12.75">
      <c r="A14" s="152" t="s">
        <v>412</v>
      </c>
      <c r="B14" s="153">
        <v>12</v>
      </c>
      <c r="C14" s="154">
        <f t="shared" si="1"/>
        <v>2.8368794326241136</v>
      </c>
      <c r="D14" s="155"/>
      <c r="E14" s="155" t="s">
        <v>413</v>
      </c>
      <c r="F14" s="153">
        <v>420</v>
      </c>
      <c r="G14" s="156">
        <f t="shared" si="0"/>
        <v>99.29078014184397</v>
      </c>
    </row>
    <row r="15" spans="1:7" ht="12.75">
      <c r="A15" s="152" t="s">
        <v>414</v>
      </c>
      <c r="B15" s="153">
        <v>15</v>
      </c>
      <c r="C15" s="154">
        <f t="shared" si="1"/>
        <v>3.5460992907801416</v>
      </c>
      <c r="D15" s="155"/>
      <c r="E15" s="155" t="s">
        <v>415</v>
      </c>
      <c r="F15" s="153">
        <v>411</v>
      </c>
      <c r="G15" s="156">
        <f t="shared" si="0"/>
        <v>97.16312056737588</v>
      </c>
    </row>
    <row r="16" spans="1:7" ht="12.75">
      <c r="A16" s="152" t="s">
        <v>416</v>
      </c>
      <c r="B16" s="153">
        <v>10</v>
      </c>
      <c r="C16" s="154">
        <f t="shared" si="1"/>
        <v>2.3640661938534278</v>
      </c>
      <c r="D16" s="155"/>
      <c r="E16" s="155"/>
      <c r="F16" s="148" t="s">
        <v>250</v>
      </c>
      <c r="G16" s="149"/>
    </row>
    <row r="17" spans="1:7" ht="12.75">
      <c r="A17" s="152" t="s">
        <v>417</v>
      </c>
      <c r="B17" s="153">
        <v>16</v>
      </c>
      <c r="C17" s="154">
        <f t="shared" si="1"/>
        <v>3.7825059101654848</v>
      </c>
      <c r="D17" s="155"/>
      <c r="E17" s="146" t="s">
        <v>418</v>
      </c>
      <c r="F17" s="148" t="s">
        <v>250</v>
      </c>
      <c r="G17" s="149"/>
    </row>
    <row r="18" spans="1:7" ht="12.75">
      <c r="A18" s="152" t="s">
        <v>419</v>
      </c>
      <c r="B18" s="153">
        <v>29</v>
      </c>
      <c r="C18" s="154">
        <f t="shared" si="1"/>
        <v>6.855791962174941</v>
      </c>
      <c r="D18" s="155"/>
      <c r="E18" s="146" t="s">
        <v>420</v>
      </c>
      <c r="F18" s="144">
        <v>423</v>
      </c>
      <c r="G18" s="151">
        <v>100</v>
      </c>
    </row>
    <row r="19" spans="1:7" ht="12.75">
      <c r="A19" s="152" t="s">
        <v>421</v>
      </c>
      <c r="B19" s="153">
        <v>69</v>
      </c>
      <c r="C19" s="154">
        <f t="shared" si="1"/>
        <v>16.31205673758865</v>
      </c>
      <c r="D19" s="155"/>
      <c r="E19" s="155" t="s">
        <v>422</v>
      </c>
      <c r="F19" s="153">
        <v>418</v>
      </c>
      <c r="G19" s="156">
        <f aca="true" t="shared" si="2" ref="G19:G30">F19*100/F$18</f>
        <v>98.81796690307328</v>
      </c>
    </row>
    <row r="20" spans="1:7" ht="12.75">
      <c r="A20" s="152" t="s">
        <v>423</v>
      </c>
      <c r="B20" s="153">
        <v>49</v>
      </c>
      <c r="C20" s="154">
        <f t="shared" si="1"/>
        <v>11.583924349881796</v>
      </c>
      <c r="D20" s="155"/>
      <c r="E20" s="155" t="s">
        <v>424</v>
      </c>
      <c r="F20" s="153">
        <v>207</v>
      </c>
      <c r="G20" s="156">
        <f t="shared" si="2"/>
        <v>48.93617021276596</v>
      </c>
    </row>
    <row r="21" spans="1:7" ht="12.75">
      <c r="A21" s="152" t="s">
        <v>425</v>
      </c>
      <c r="B21" s="153">
        <v>48</v>
      </c>
      <c r="C21" s="154">
        <f t="shared" si="1"/>
        <v>11.347517730496454</v>
      </c>
      <c r="D21" s="155"/>
      <c r="E21" s="155" t="s">
        <v>426</v>
      </c>
      <c r="F21" s="153">
        <v>130</v>
      </c>
      <c r="G21" s="156">
        <f t="shared" si="2"/>
        <v>30.73286052009456</v>
      </c>
    </row>
    <row r="22" spans="1:7" ht="12.75">
      <c r="A22" s="152" t="s">
        <v>427</v>
      </c>
      <c r="B22" s="153">
        <v>110</v>
      </c>
      <c r="C22" s="154">
        <f t="shared" si="1"/>
        <v>26.004728132387708</v>
      </c>
      <c r="D22" s="155"/>
      <c r="E22" s="155" t="s">
        <v>428</v>
      </c>
      <c r="F22" s="153">
        <v>66</v>
      </c>
      <c r="G22" s="156">
        <f t="shared" si="2"/>
        <v>15.602836879432624</v>
      </c>
    </row>
    <row r="23" spans="1:7" ht="12.75">
      <c r="A23" s="152" t="s">
        <v>429</v>
      </c>
      <c r="B23" s="153">
        <v>31</v>
      </c>
      <c r="C23" s="154">
        <f t="shared" si="1"/>
        <v>7.328605200945627</v>
      </c>
      <c r="D23" s="155"/>
      <c r="E23" s="155" t="s">
        <v>430</v>
      </c>
      <c r="F23" s="153">
        <v>37</v>
      </c>
      <c r="G23" s="156">
        <f t="shared" si="2"/>
        <v>8.747044917257684</v>
      </c>
    </row>
    <row r="24" spans="1:7" ht="12.75">
      <c r="A24" s="152" t="s">
        <v>431</v>
      </c>
      <c r="B24" s="153">
        <v>12</v>
      </c>
      <c r="C24" s="154">
        <f t="shared" si="1"/>
        <v>2.8368794326241136</v>
      </c>
      <c r="D24" s="155"/>
      <c r="E24" s="155" t="s">
        <v>432</v>
      </c>
      <c r="F24" s="153">
        <v>9</v>
      </c>
      <c r="G24" s="156">
        <f t="shared" si="2"/>
        <v>2.127659574468085</v>
      </c>
    </row>
    <row r="25" spans="1:7" ht="12.75">
      <c r="A25" s="152"/>
      <c r="B25" s="148" t="s">
        <v>250</v>
      </c>
      <c r="C25" s="157"/>
      <c r="D25" s="155"/>
      <c r="E25" s="155" t="s">
        <v>433</v>
      </c>
      <c r="F25" s="153">
        <v>0</v>
      </c>
      <c r="G25" s="156">
        <f t="shared" si="2"/>
        <v>0</v>
      </c>
    </row>
    <row r="26" spans="1:7" ht="12.75">
      <c r="A26" s="152" t="s">
        <v>434</v>
      </c>
      <c r="B26" s="158">
        <v>58</v>
      </c>
      <c r="C26" s="159" t="s">
        <v>261</v>
      </c>
      <c r="D26" s="155"/>
      <c r="E26" s="160" t="s">
        <v>435</v>
      </c>
      <c r="F26" s="161">
        <v>6</v>
      </c>
      <c r="G26" s="156">
        <f t="shared" si="2"/>
        <v>1.4184397163120568</v>
      </c>
    </row>
    <row r="27" spans="1:7" ht="12.75">
      <c r="A27" s="152"/>
      <c r="B27" s="148" t="s">
        <v>250</v>
      </c>
      <c r="C27" s="157"/>
      <c r="D27" s="155"/>
      <c r="E27" s="162" t="s">
        <v>436</v>
      </c>
      <c r="F27" s="163">
        <v>1</v>
      </c>
      <c r="G27" s="156">
        <f t="shared" si="2"/>
        <v>0.2364066193853428</v>
      </c>
    </row>
    <row r="28" spans="1:7" ht="12.75">
      <c r="A28" s="152" t="s">
        <v>262</v>
      </c>
      <c r="B28" s="153">
        <v>380</v>
      </c>
      <c r="C28" s="154">
        <f aca="true" t="shared" si="3" ref="C28:C35">B28*100/B$7</f>
        <v>89.83451536643027</v>
      </c>
      <c r="D28" s="155"/>
      <c r="E28" s="155" t="s">
        <v>437</v>
      </c>
      <c r="F28" s="153">
        <v>5</v>
      </c>
      <c r="G28" s="156">
        <f t="shared" si="2"/>
        <v>1.1820330969267139</v>
      </c>
    </row>
    <row r="29" spans="1:7" ht="12.75">
      <c r="A29" s="152" t="s">
        <v>0</v>
      </c>
      <c r="B29" s="153">
        <v>181</v>
      </c>
      <c r="C29" s="154">
        <f t="shared" si="3"/>
        <v>42.78959810874704</v>
      </c>
      <c r="D29" s="155"/>
      <c r="E29" s="155" t="s">
        <v>1</v>
      </c>
      <c r="F29" s="153">
        <v>0</v>
      </c>
      <c r="G29" s="156">
        <f t="shared" si="2"/>
        <v>0</v>
      </c>
    </row>
    <row r="30" spans="1:7" ht="12.75">
      <c r="A30" s="152" t="s">
        <v>2</v>
      </c>
      <c r="B30" s="153">
        <v>199</v>
      </c>
      <c r="C30" s="154">
        <f t="shared" si="3"/>
        <v>47.04491725768322</v>
      </c>
      <c r="D30" s="155"/>
      <c r="E30" s="155" t="s">
        <v>3</v>
      </c>
      <c r="F30" s="153">
        <v>5</v>
      </c>
      <c r="G30" s="156">
        <f t="shared" si="2"/>
        <v>1.1820330969267139</v>
      </c>
    </row>
    <row r="31" spans="1:7" ht="12.75">
      <c r="A31" s="152" t="s">
        <v>4</v>
      </c>
      <c r="B31" s="153">
        <v>372</v>
      </c>
      <c r="C31" s="154">
        <f t="shared" si="3"/>
        <v>87.94326241134752</v>
      </c>
      <c r="D31" s="155"/>
      <c r="E31" s="155"/>
      <c r="F31" s="148" t="s">
        <v>250</v>
      </c>
      <c r="G31" s="149"/>
    </row>
    <row r="32" spans="1:7" ht="12.75">
      <c r="A32" s="152" t="s">
        <v>5</v>
      </c>
      <c r="B32" s="153">
        <v>180</v>
      </c>
      <c r="C32" s="154">
        <f t="shared" si="3"/>
        <v>42.5531914893617</v>
      </c>
      <c r="D32" s="155"/>
      <c r="E32" s="146" t="s">
        <v>6</v>
      </c>
      <c r="F32" s="150" t="s">
        <v>250</v>
      </c>
      <c r="G32" s="164"/>
    </row>
    <row r="33" spans="1:7" ht="12.75">
      <c r="A33" s="152" t="s">
        <v>7</v>
      </c>
      <c r="B33" s="153">
        <v>153</v>
      </c>
      <c r="C33" s="154">
        <f t="shared" si="3"/>
        <v>36.170212765957444</v>
      </c>
      <c r="D33" s="155"/>
      <c r="E33" s="146" t="s">
        <v>8</v>
      </c>
      <c r="F33" s="144">
        <v>207</v>
      </c>
      <c r="G33" s="151">
        <v>100</v>
      </c>
    </row>
    <row r="34" spans="1:7" ht="12.75">
      <c r="A34" s="152" t="s">
        <v>0</v>
      </c>
      <c r="B34" s="153">
        <v>80</v>
      </c>
      <c r="C34" s="154">
        <f t="shared" si="3"/>
        <v>18.912529550827422</v>
      </c>
      <c r="D34" s="155"/>
      <c r="E34" s="155" t="s">
        <v>9</v>
      </c>
      <c r="F34" s="153">
        <v>141</v>
      </c>
      <c r="G34" s="156">
        <f aca="true" t="shared" si="4" ref="G34:G42">F34*100/F$33</f>
        <v>68.1159420289855</v>
      </c>
    </row>
    <row r="35" spans="1:7" ht="12.75">
      <c r="A35" s="152" t="s">
        <v>2</v>
      </c>
      <c r="B35" s="153">
        <v>73</v>
      </c>
      <c r="C35" s="154">
        <f t="shared" si="3"/>
        <v>17.257683215130022</v>
      </c>
      <c r="D35" s="155"/>
      <c r="E35" s="155" t="s">
        <v>10</v>
      </c>
      <c r="F35" s="153">
        <v>24</v>
      </c>
      <c r="G35" s="156">
        <f t="shared" si="4"/>
        <v>11.594202898550725</v>
      </c>
    </row>
    <row r="36" spans="1:7" ht="12.75">
      <c r="A36" s="152"/>
      <c r="B36" s="148" t="s">
        <v>250</v>
      </c>
      <c r="C36" s="157"/>
      <c r="D36" s="155"/>
      <c r="E36" s="155" t="s">
        <v>11</v>
      </c>
      <c r="F36" s="153">
        <v>130</v>
      </c>
      <c r="G36" s="156">
        <f t="shared" si="4"/>
        <v>62.80193236714976</v>
      </c>
    </row>
    <row r="37" spans="1:7" ht="12.75">
      <c r="A37" s="165" t="s">
        <v>12</v>
      </c>
      <c r="B37" s="148" t="s">
        <v>250</v>
      </c>
      <c r="C37" s="157"/>
      <c r="D37" s="155"/>
      <c r="E37" s="155" t="s">
        <v>10</v>
      </c>
      <c r="F37" s="153">
        <v>22</v>
      </c>
      <c r="G37" s="156">
        <f t="shared" si="4"/>
        <v>10.628019323671497</v>
      </c>
    </row>
    <row r="38" spans="1:7" ht="12.75">
      <c r="A38" s="166" t="s">
        <v>13</v>
      </c>
      <c r="B38" s="153">
        <v>423</v>
      </c>
      <c r="C38" s="154">
        <f aca="true" t="shared" si="5" ref="C38:C56">B38*100/B$7</f>
        <v>100</v>
      </c>
      <c r="D38" s="155"/>
      <c r="E38" s="155" t="s">
        <v>14</v>
      </c>
      <c r="F38" s="153">
        <v>7</v>
      </c>
      <c r="G38" s="156">
        <f t="shared" si="4"/>
        <v>3.3816425120772946</v>
      </c>
    </row>
    <row r="39" spans="1:7" ht="12.75">
      <c r="A39" s="152" t="s">
        <v>15</v>
      </c>
      <c r="B39" s="153">
        <v>413</v>
      </c>
      <c r="C39" s="154">
        <f t="shared" si="5"/>
        <v>97.63593380614657</v>
      </c>
      <c r="D39" s="155"/>
      <c r="E39" s="155" t="s">
        <v>10</v>
      </c>
      <c r="F39" s="153">
        <v>1</v>
      </c>
      <c r="G39" s="156">
        <f t="shared" si="4"/>
        <v>0.4830917874396135</v>
      </c>
    </row>
    <row r="40" spans="1:7" ht="12.75">
      <c r="A40" s="152" t="s">
        <v>16</v>
      </c>
      <c r="B40" s="153">
        <v>7</v>
      </c>
      <c r="C40" s="154">
        <f t="shared" si="5"/>
        <v>1.6548463356973995</v>
      </c>
      <c r="D40" s="155"/>
      <c r="E40" s="155" t="s">
        <v>17</v>
      </c>
      <c r="F40" s="153">
        <v>66</v>
      </c>
      <c r="G40" s="156">
        <f t="shared" si="4"/>
        <v>31.884057971014492</v>
      </c>
    </row>
    <row r="41" spans="1:7" ht="12.75">
      <c r="A41" s="152" t="s">
        <v>18</v>
      </c>
      <c r="B41" s="153">
        <v>0</v>
      </c>
      <c r="C41" s="154">
        <f t="shared" si="5"/>
        <v>0</v>
      </c>
      <c r="D41" s="155"/>
      <c r="E41" s="155" t="s">
        <v>19</v>
      </c>
      <c r="F41" s="153">
        <v>63</v>
      </c>
      <c r="G41" s="156">
        <f t="shared" si="4"/>
        <v>30.434782608695652</v>
      </c>
    </row>
    <row r="42" spans="1:7" ht="12.75">
      <c r="A42" s="152" t="s">
        <v>20</v>
      </c>
      <c r="B42" s="153">
        <v>2</v>
      </c>
      <c r="C42" s="154">
        <f t="shared" si="5"/>
        <v>0.4728132387706856</v>
      </c>
      <c r="D42" s="155"/>
      <c r="E42" s="155" t="s">
        <v>21</v>
      </c>
      <c r="F42" s="153">
        <v>35</v>
      </c>
      <c r="G42" s="156">
        <f t="shared" si="4"/>
        <v>16.908212560386474</v>
      </c>
    </row>
    <row r="43" spans="1:7" ht="12.75">
      <c r="A43" s="152" t="s">
        <v>22</v>
      </c>
      <c r="B43" s="153">
        <v>1</v>
      </c>
      <c r="C43" s="154">
        <f t="shared" si="5"/>
        <v>0.2364066193853428</v>
      </c>
      <c r="D43" s="155"/>
      <c r="E43" s="155"/>
      <c r="F43" s="148" t="s">
        <v>250</v>
      </c>
      <c r="G43" s="149"/>
    </row>
    <row r="44" spans="1:7" ht="12.75">
      <c r="A44" s="152" t="s">
        <v>23</v>
      </c>
      <c r="B44" s="153">
        <v>0</v>
      </c>
      <c r="C44" s="154">
        <f t="shared" si="5"/>
        <v>0</v>
      </c>
      <c r="D44" s="155"/>
      <c r="E44" s="155" t="s">
        <v>24</v>
      </c>
      <c r="F44" s="163">
        <v>25</v>
      </c>
      <c r="G44" s="167">
        <f>F44*100/F33</f>
        <v>12.077294685990339</v>
      </c>
    </row>
    <row r="45" spans="1:7" ht="12.75">
      <c r="A45" s="152" t="s">
        <v>25</v>
      </c>
      <c r="B45" s="153">
        <v>0</v>
      </c>
      <c r="C45" s="154">
        <f t="shared" si="5"/>
        <v>0</v>
      </c>
      <c r="D45" s="155"/>
      <c r="E45" s="155" t="s">
        <v>26</v>
      </c>
      <c r="F45" s="163">
        <v>111</v>
      </c>
      <c r="G45" s="167">
        <f>F45*100/F33</f>
        <v>53.6231884057971</v>
      </c>
    </row>
    <row r="46" spans="1:7" ht="12.75">
      <c r="A46" s="152" t="s">
        <v>27</v>
      </c>
      <c r="B46" s="153">
        <v>1</v>
      </c>
      <c r="C46" s="154">
        <f t="shared" si="5"/>
        <v>0.2364066193853428</v>
      </c>
      <c r="D46" s="155"/>
      <c r="E46" s="155"/>
      <c r="F46" s="148" t="s">
        <v>250</v>
      </c>
      <c r="G46" s="149"/>
    </row>
    <row r="47" spans="1:7" ht="12.75">
      <c r="A47" s="152" t="s">
        <v>28</v>
      </c>
      <c r="B47" s="153">
        <v>0</v>
      </c>
      <c r="C47" s="154">
        <f t="shared" si="5"/>
        <v>0</v>
      </c>
      <c r="D47" s="155"/>
      <c r="E47" s="155" t="s">
        <v>29</v>
      </c>
      <c r="F47" s="168">
        <v>2.02</v>
      </c>
      <c r="G47" s="169" t="s">
        <v>261</v>
      </c>
    </row>
    <row r="48" spans="1:7" ht="12.75">
      <c r="A48" s="152" t="s">
        <v>30</v>
      </c>
      <c r="B48" s="153">
        <v>0</v>
      </c>
      <c r="C48" s="154">
        <f t="shared" si="5"/>
        <v>0</v>
      </c>
      <c r="D48" s="155"/>
      <c r="E48" s="155" t="s">
        <v>31</v>
      </c>
      <c r="F48" s="148">
        <v>2.45</v>
      </c>
      <c r="G48" s="169" t="s">
        <v>261</v>
      </c>
    </row>
    <row r="49" spans="1:7" ht="14.25">
      <c r="A49" s="152" t="s">
        <v>32</v>
      </c>
      <c r="B49" s="153">
        <v>0</v>
      </c>
      <c r="C49" s="154">
        <f t="shared" si="5"/>
        <v>0</v>
      </c>
      <c r="D49" s="155"/>
      <c r="E49" s="155"/>
      <c r="F49" s="148" t="s">
        <v>250</v>
      </c>
      <c r="G49" s="149"/>
    </row>
    <row r="50" spans="1:7" ht="12.75">
      <c r="A50" s="152" t="s">
        <v>33</v>
      </c>
      <c r="B50" s="153">
        <v>0</v>
      </c>
      <c r="C50" s="154">
        <f t="shared" si="5"/>
        <v>0</v>
      </c>
      <c r="D50" s="155"/>
      <c r="E50" s="146" t="s">
        <v>34</v>
      </c>
      <c r="F50" s="150" t="s">
        <v>250</v>
      </c>
      <c r="G50" s="164"/>
    </row>
    <row r="51" spans="1:7" ht="12.75">
      <c r="A51" s="152" t="s">
        <v>35</v>
      </c>
      <c r="B51" s="153">
        <v>0</v>
      </c>
      <c r="C51" s="154">
        <f t="shared" si="5"/>
        <v>0</v>
      </c>
      <c r="D51" s="155"/>
      <c r="E51" s="146" t="s">
        <v>36</v>
      </c>
      <c r="F51" s="144">
        <v>522</v>
      </c>
      <c r="G51" s="151">
        <v>100</v>
      </c>
    </row>
    <row r="52" spans="1:7" ht="12.75">
      <c r="A52" s="152" t="s">
        <v>37</v>
      </c>
      <c r="B52" s="153">
        <v>0</v>
      </c>
      <c r="C52" s="154">
        <f t="shared" si="5"/>
        <v>0</v>
      </c>
      <c r="D52" s="155"/>
      <c r="E52" s="155" t="s">
        <v>38</v>
      </c>
      <c r="F52" s="153">
        <v>207</v>
      </c>
      <c r="G52" s="156">
        <f>F52*100/F$51</f>
        <v>39.6551724137931</v>
      </c>
    </row>
    <row r="53" spans="1:7" ht="12.75">
      <c r="A53" s="152" t="s">
        <v>39</v>
      </c>
      <c r="B53" s="153">
        <v>0</v>
      </c>
      <c r="C53" s="154">
        <f t="shared" si="5"/>
        <v>0</v>
      </c>
      <c r="D53" s="155"/>
      <c r="E53" s="155" t="s">
        <v>40</v>
      </c>
      <c r="F53" s="153">
        <v>315</v>
      </c>
      <c r="G53" s="156">
        <f>F53*100/F$51</f>
        <v>60.3448275862069</v>
      </c>
    </row>
    <row r="54" spans="1:7" ht="14.25">
      <c r="A54" s="152" t="s">
        <v>41</v>
      </c>
      <c r="B54" s="153">
        <v>0</v>
      </c>
      <c r="C54" s="154">
        <f t="shared" si="5"/>
        <v>0</v>
      </c>
      <c r="D54" s="155"/>
      <c r="E54" s="155" t="s">
        <v>42</v>
      </c>
      <c r="F54" s="153">
        <v>287</v>
      </c>
      <c r="G54" s="156">
        <f>F54*100/F$51</f>
        <v>54.980842911877396</v>
      </c>
    </row>
    <row r="55" spans="1:7" ht="12.75">
      <c r="A55" s="152" t="s">
        <v>43</v>
      </c>
      <c r="B55" s="153">
        <v>1</v>
      </c>
      <c r="C55" s="154">
        <f t="shared" si="5"/>
        <v>0.2364066193853428</v>
      </c>
      <c r="D55" s="155"/>
      <c r="E55" s="155"/>
      <c r="F55" s="148" t="s">
        <v>250</v>
      </c>
      <c r="G55" s="149"/>
    </row>
    <row r="56" spans="1:7" ht="12.75">
      <c r="A56" s="152" t="s">
        <v>44</v>
      </c>
      <c r="B56" s="163">
        <v>0</v>
      </c>
      <c r="C56" s="154">
        <f t="shared" si="5"/>
        <v>0</v>
      </c>
      <c r="D56" s="155"/>
      <c r="E56" s="155" t="s">
        <v>45</v>
      </c>
      <c r="F56" s="170">
        <v>1.5</v>
      </c>
      <c r="G56" s="169" t="s">
        <v>261</v>
      </c>
    </row>
    <row r="57" spans="1:7" ht="12.75">
      <c r="A57" s="152"/>
      <c r="B57" s="163" t="s">
        <v>250</v>
      </c>
      <c r="C57" s="171"/>
      <c r="D57" s="155"/>
      <c r="E57" s="155" t="s">
        <v>46</v>
      </c>
      <c r="F57" s="170">
        <v>12.5</v>
      </c>
      <c r="G57" s="169" t="s">
        <v>261</v>
      </c>
    </row>
    <row r="58" spans="1:7" ht="12.75">
      <c r="A58" s="172" t="s">
        <v>47</v>
      </c>
      <c r="B58" s="163" t="s">
        <v>250</v>
      </c>
      <c r="C58" s="171"/>
      <c r="D58" s="155"/>
      <c r="E58" s="155"/>
      <c r="F58" s="148" t="s">
        <v>250</v>
      </c>
      <c r="G58" s="149"/>
    </row>
    <row r="59" spans="1:7" ht="14.25">
      <c r="A59" s="173" t="s">
        <v>48</v>
      </c>
      <c r="B59" s="163" t="s">
        <v>250</v>
      </c>
      <c r="C59" s="171"/>
      <c r="D59" s="155"/>
      <c r="E59" s="146" t="s">
        <v>49</v>
      </c>
      <c r="F59" s="150" t="s">
        <v>250</v>
      </c>
      <c r="G59" s="164"/>
    </row>
    <row r="60" spans="1:7" ht="12.75">
      <c r="A60" s="152" t="s">
        <v>50</v>
      </c>
      <c r="B60" s="163">
        <v>413</v>
      </c>
      <c r="C60" s="171">
        <f>B60*100/B7</f>
        <v>97.63593380614657</v>
      </c>
      <c r="D60" s="155"/>
      <c r="E60" s="146" t="s">
        <v>51</v>
      </c>
      <c r="F60" s="144">
        <v>207</v>
      </c>
      <c r="G60" s="151">
        <v>100</v>
      </c>
    </row>
    <row r="61" spans="1:7" ht="12.75">
      <c r="A61" s="152" t="s">
        <v>52</v>
      </c>
      <c r="B61" s="163">
        <v>7</v>
      </c>
      <c r="C61" s="171">
        <f>B61*100/B7</f>
        <v>1.6548463356973995</v>
      </c>
      <c r="D61" s="155"/>
      <c r="E61" s="155" t="s">
        <v>53</v>
      </c>
      <c r="F61" s="153">
        <v>193</v>
      </c>
      <c r="G61" s="156">
        <f>F61*100/F$60</f>
        <v>93.23671497584542</v>
      </c>
    </row>
    <row r="62" spans="1:7" ht="12.75">
      <c r="A62" s="152" t="s">
        <v>54</v>
      </c>
      <c r="B62" s="163">
        <v>0</v>
      </c>
      <c r="C62" s="171">
        <f>B62*100/B7</f>
        <v>0</v>
      </c>
      <c r="D62" s="155"/>
      <c r="E62" s="155" t="s">
        <v>55</v>
      </c>
      <c r="F62" s="153">
        <v>14</v>
      </c>
      <c r="G62" s="156">
        <f>F62*100/F$60</f>
        <v>6.763285024154589</v>
      </c>
    </row>
    <row r="63" spans="1:7" ht="12.75">
      <c r="A63" s="152" t="s">
        <v>56</v>
      </c>
      <c r="B63" s="163">
        <v>2</v>
      </c>
      <c r="C63" s="171">
        <f>B63*100/B7</f>
        <v>0.4728132387706856</v>
      </c>
      <c r="D63" s="155"/>
      <c r="E63" s="155"/>
      <c r="F63" s="148" t="s">
        <v>250</v>
      </c>
      <c r="G63" s="149"/>
    </row>
    <row r="64" spans="1:7" ht="12.75">
      <c r="A64" s="152" t="s">
        <v>57</v>
      </c>
      <c r="B64" s="163">
        <v>0</v>
      </c>
      <c r="C64" s="171">
        <f>B64*100/B7</f>
        <v>0</v>
      </c>
      <c r="D64" s="155"/>
      <c r="E64" s="155" t="s">
        <v>58</v>
      </c>
      <c r="F64" s="168">
        <v>2.05</v>
      </c>
      <c r="G64" s="169" t="s">
        <v>261</v>
      </c>
    </row>
    <row r="65" spans="1:7" ht="13.5" thickBot="1">
      <c r="A65" s="174" t="s">
        <v>59</v>
      </c>
      <c r="B65" s="175">
        <v>1</v>
      </c>
      <c r="C65" s="176">
        <f>B65*100/B7</f>
        <v>0.2364066193853428</v>
      </c>
      <c r="D65" s="177"/>
      <c r="E65" s="177" t="s">
        <v>60</v>
      </c>
      <c r="F65" s="178">
        <v>1.64</v>
      </c>
      <c r="G65" s="179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369</v>
      </c>
      <c r="G9" s="33">
        <f>(F9/$F$9)*100</f>
        <v>100</v>
      </c>
    </row>
    <row r="10" spans="1:7" ht="12.75">
      <c r="A10" s="29" t="s">
        <v>269</v>
      </c>
      <c r="B10" s="93">
        <v>40</v>
      </c>
      <c r="C10" s="33">
        <f aca="true" t="shared" si="0" ref="C10:C15">(B10/$B$10)*100</f>
        <v>100</v>
      </c>
      <c r="E10" s="34" t="s">
        <v>270</v>
      </c>
      <c r="F10" s="97">
        <v>345</v>
      </c>
      <c r="G10" s="84">
        <f aca="true" t="shared" si="1" ref="G10:G16">(F10/$F$9)*100</f>
        <v>93.4959349593496</v>
      </c>
    </row>
    <row r="11" spans="1:7" ht="12.75">
      <c r="A11" s="36" t="s">
        <v>271</v>
      </c>
      <c r="B11" s="98">
        <v>0</v>
      </c>
      <c r="C11" s="35">
        <f t="shared" si="0"/>
        <v>0</v>
      </c>
      <c r="E11" s="34" t="s">
        <v>272</v>
      </c>
      <c r="F11" s="97">
        <v>345</v>
      </c>
      <c r="G11" s="84">
        <f t="shared" si="1"/>
        <v>93.4959349593496</v>
      </c>
    </row>
    <row r="12" spans="1:7" ht="12.75">
      <c r="A12" s="36" t="s">
        <v>273</v>
      </c>
      <c r="B12" s="98">
        <v>4</v>
      </c>
      <c r="C12" s="35">
        <f t="shared" si="0"/>
        <v>10</v>
      </c>
      <c r="E12" s="34" t="s">
        <v>274</v>
      </c>
      <c r="F12" s="97">
        <v>232</v>
      </c>
      <c r="G12" s="84">
        <f t="shared" si="1"/>
        <v>62.87262872628726</v>
      </c>
    </row>
    <row r="13" spans="1:7" ht="12.75">
      <c r="A13" s="36" t="s">
        <v>275</v>
      </c>
      <c r="B13" s="98">
        <v>18</v>
      </c>
      <c r="C13" s="35">
        <f t="shared" si="0"/>
        <v>45</v>
      </c>
      <c r="E13" s="34" t="s">
        <v>276</v>
      </c>
      <c r="F13" s="97">
        <v>113</v>
      </c>
      <c r="G13" s="84">
        <f t="shared" si="1"/>
        <v>30.62330623306233</v>
      </c>
    </row>
    <row r="14" spans="1:7" ht="12.75">
      <c r="A14" s="36" t="s">
        <v>277</v>
      </c>
      <c r="B14" s="98">
        <v>16</v>
      </c>
      <c r="C14" s="35">
        <f t="shared" si="0"/>
        <v>40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2</v>
      </c>
      <c r="C15" s="35">
        <f t="shared" si="0"/>
        <v>5</v>
      </c>
      <c r="E15" s="34" t="s">
        <v>278</v>
      </c>
      <c r="F15" s="97">
        <v>24</v>
      </c>
      <c r="G15" s="84">
        <f t="shared" si="1"/>
        <v>6.504065040650407</v>
      </c>
    </row>
    <row r="16" spans="1:7" ht="12.75">
      <c r="A16" s="36"/>
      <c r="B16" s="93" t="s">
        <v>250</v>
      </c>
      <c r="C16" s="10"/>
      <c r="E16" s="34" t="s">
        <v>279</v>
      </c>
      <c r="F16" s="98">
        <v>4</v>
      </c>
      <c r="G16" s="84">
        <f t="shared" si="1"/>
        <v>1.084010840108401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</v>
      </c>
      <c r="G17" s="84">
        <f>(F17/$F$9)*100</f>
        <v>4.0650406504065035</v>
      </c>
    </row>
    <row r="18" spans="1:7" ht="12.75">
      <c r="A18" s="29" t="s">
        <v>282</v>
      </c>
      <c r="B18" s="93">
        <v>322</v>
      </c>
      <c r="C18" s="33">
        <f>(B18/$B$18)*100</f>
        <v>100</v>
      </c>
      <c r="E18" s="34" t="s">
        <v>283</v>
      </c>
      <c r="F18" s="97">
        <v>9</v>
      </c>
      <c r="G18" s="84">
        <f>(F18/$F$9)*100</f>
        <v>2.4390243902439024</v>
      </c>
    </row>
    <row r="19" spans="1:7" ht="12.75">
      <c r="A19" s="36" t="s">
        <v>284</v>
      </c>
      <c r="B19" s="97">
        <v>0</v>
      </c>
      <c r="C19" s="84">
        <f aca="true" t="shared" si="2" ref="C19:C25">(B19/$B$18)*100</f>
        <v>0</v>
      </c>
      <c r="E19" s="34"/>
      <c r="F19" s="97" t="s">
        <v>250</v>
      </c>
      <c r="G19" s="84"/>
    </row>
    <row r="20" spans="1:7" ht="12.75">
      <c r="A20" s="36" t="s">
        <v>285</v>
      </c>
      <c r="B20" s="97">
        <v>3</v>
      </c>
      <c r="C20" s="84">
        <f t="shared" si="2"/>
        <v>0.9316770186335404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33</v>
      </c>
      <c r="C21" s="84">
        <f t="shared" si="2"/>
        <v>10.248447204968944</v>
      </c>
      <c r="E21" s="38" t="s">
        <v>167</v>
      </c>
      <c r="F21" s="80">
        <v>24</v>
      </c>
      <c r="G21" s="33">
        <f>(F21/$F$21)*100</f>
        <v>100</v>
      </c>
    </row>
    <row r="22" spans="1:7" ht="12.75">
      <c r="A22" s="36" t="s">
        <v>302</v>
      </c>
      <c r="B22" s="97">
        <v>52</v>
      </c>
      <c r="C22" s="84">
        <f t="shared" si="2"/>
        <v>16.149068322981368</v>
      </c>
      <c r="E22" s="34" t="s">
        <v>303</v>
      </c>
      <c r="F22" s="97">
        <v>20</v>
      </c>
      <c r="G22" s="84">
        <f aca="true" t="shared" si="3" ref="G22:G27">(F22/$F$21)*100</f>
        <v>83.33333333333334</v>
      </c>
    </row>
    <row r="23" spans="1:7" ht="12.75">
      <c r="A23" s="36" t="s">
        <v>304</v>
      </c>
      <c r="B23" s="97">
        <v>41</v>
      </c>
      <c r="C23" s="84">
        <f t="shared" si="2"/>
        <v>12.732919254658384</v>
      </c>
      <c r="E23" s="34" t="s">
        <v>305</v>
      </c>
      <c r="F23" s="97">
        <v>2</v>
      </c>
      <c r="G23" s="84">
        <f t="shared" si="3"/>
        <v>8.333333333333332</v>
      </c>
    </row>
    <row r="24" spans="1:7" ht="12.75">
      <c r="A24" s="36" t="s">
        <v>306</v>
      </c>
      <c r="B24" s="97">
        <v>127</v>
      </c>
      <c r="C24" s="84">
        <f t="shared" si="2"/>
        <v>39.44099378881988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66</v>
      </c>
      <c r="C25" s="84">
        <f t="shared" si="2"/>
        <v>20.496894409937887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</v>
      </c>
      <c r="G26" s="84">
        <f t="shared" si="3"/>
        <v>8.333333333333332</v>
      </c>
    </row>
    <row r="27" spans="1:7" ht="12.75">
      <c r="A27" s="36" t="s">
        <v>311</v>
      </c>
      <c r="B27" s="107">
        <v>99.1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7">
        <v>59.9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362</v>
      </c>
      <c r="G30" s="33">
        <f>(F30/$F$30)*100</f>
        <v>100</v>
      </c>
      <c r="J30" s="39"/>
    </row>
    <row r="31" spans="1:10" ht="12.75">
      <c r="A31" s="95" t="s">
        <v>296</v>
      </c>
      <c r="B31" s="93">
        <v>337</v>
      </c>
      <c r="C31" s="33">
        <f>(B31/$B$31)*100</f>
        <v>100</v>
      </c>
      <c r="E31" s="34" t="s">
        <v>317</v>
      </c>
      <c r="F31" s="97">
        <v>349</v>
      </c>
      <c r="G31" s="101">
        <f>(F31/$F$30)*100</f>
        <v>96.40883977900553</v>
      </c>
      <c r="J31" s="39"/>
    </row>
    <row r="32" spans="1:10" ht="12.75">
      <c r="A32" s="36" t="s">
        <v>318</v>
      </c>
      <c r="B32" s="97">
        <v>40</v>
      </c>
      <c r="C32" s="10">
        <f>(B32/$B$31)*100</f>
        <v>11.869436201780417</v>
      </c>
      <c r="E32" s="34" t="s">
        <v>319</v>
      </c>
      <c r="F32" s="97">
        <v>13</v>
      </c>
      <c r="G32" s="101">
        <f aca="true" t="shared" si="4" ref="G32:G39">(F32/$F$30)*100</f>
        <v>3.591160220994475</v>
      </c>
      <c r="J32" s="39"/>
    </row>
    <row r="33" spans="1:10" ht="12.75">
      <c r="A33" s="36" t="s">
        <v>320</v>
      </c>
      <c r="B33" s="97">
        <v>223</v>
      </c>
      <c r="C33" s="10">
        <f aca="true" t="shared" si="5" ref="C33:C38">(B33/$B$31)*100</f>
        <v>66.17210682492582</v>
      </c>
      <c r="E33" s="34" t="s">
        <v>321</v>
      </c>
      <c r="F33" s="97">
        <v>3</v>
      </c>
      <c r="G33" s="101">
        <f t="shared" si="4"/>
        <v>0.8287292817679558</v>
      </c>
      <c r="J33" s="39"/>
    </row>
    <row r="34" spans="1:7" ht="12.75">
      <c r="A34" s="36" t="s">
        <v>322</v>
      </c>
      <c r="B34" s="97">
        <v>4</v>
      </c>
      <c r="C34" s="10">
        <f t="shared" si="5"/>
        <v>1.1869436201780417</v>
      </c>
      <c r="E34" s="34" t="s">
        <v>323</v>
      </c>
      <c r="F34" s="97">
        <v>0</v>
      </c>
      <c r="G34" s="101">
        <f t="shared" si="4"/>
        <v>0</v>
      </c>
    </row>
    <row r="35" spans="1:7" ht="12.75">
      <c r="A35" s="36" t="s">
        <v>325</v>
      </c>
      <c r="B35" s="97">
        <v>46</v>
      </c>
      <c r="C35" s="10">
        <f t="shared" si="5"/>
        <v>13.649851632047477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32</v>
      </c>
      <c r="C36" s="10">
        <f t="shared" si="5"/>
        <v>9.495548961424333</v>
      </c>
      <c r="E36" s="34" t="s">
        <v>327</v>
      </c>
      <c r="F36" s="97">
        <v>11</v>
      </c>
      <c r="G36" s="101">
        <f t="shared" si="4"/>
        <v>3.0386740331491713</v>
      </c>
    </row>
    <row r="37" spans="1:7" ht="12.75">
      <c r="A37" s="36" t="s">
        <v>326</v>
      </c>
      <c r="B37" s="97">
        <v>24</v>
      </c>
      <c r="C37" s="10">
        <f t="shared" si="5"/>
        <v>7.121661721068249</v>
      </c>
      <c r="E37" s="34" t="s">
        <v>321</v>
      </c>
      <c r="F37" s="97">
        <v>3</v>
      </c>
      <c r="G37" s="101">
        <f t="shared" si="4"/>
        <v>0.8287292817679558</v>
      </c>
    </row>
    <row r="38" spans="1:7" ht="12.75">
      <c r="A38" s="36" t="s">
        <v>297</v>
      </c>
      <c r="B38" s="97">
        <v>17</v>
      </c>
      <c r="C38" s="10">
        <f t="shared" si="5"/>
        <v>5.044510385756676</v>
      </c>
      <c r="E38" s="34" t="s">
        <v>259</v>
      </c>
      <c r="F38" s="97">
        <v>2</v>
      </c>
      <c r="G38" s="101">
        <f t="shared" si="4"/>
        <v>0.5524861878453038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0</v>
      </c>
      <c r="C42" s="120" t="s">
        <v>397</v>
      </c>
      <c r="E42" s="31" t="s">
        <v>268</v>
      </c>
      <c r="F42" s="80">
        <v>369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20" t="s">
        <v>397</v>
      </c>
      <c r="E43" s="60" t="s">
        <v>168</v>
      </c>
      <c r="F43" s="105">
        <v>466</v>
      </c>
      <c r="G43" s="106">
        <f aca="true" t="shared" si="6" ref="G43:G71">(F43/$F$42)*100</f>
        <v>126.28726287262873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1.084010840108401</v>
      </c>
    </row>
    <row r="46" spans="1:7" ht="12.75">
      <c r="A46" s="29" t="s">
        <v>331</v>
      </c>
      <c r="B46" s="93">
        <v>324</v>
      </c>
      <c r="C46" s="33">
        <f>(B46/$B$46)*100</f>
        <v>100</v>
      </c>
      <c r="E46" s="1" t="s">
        <v>332</v>
      </c>
      <c r="F46" s="97">
        <v>14</v>
      </c>
      <c r="G46" s="101">
        <f t="shared" si="6"/>
        <v>3.7940379403794036</v>
      </c>
    </row>
    <row r="47" spans="1:7" ht="12.75">
      <c r="A47" s="36" t="s">
        <v>333</v>
      </c>
      <c r="B47" s="97">
        <v>75</v>
      </c>
      <c r="C47" s="10">
        <f>(B47/$B$46)*100</f>
        <v>23.14814814814815</v>
      </c>
      <c r="E47" s="1" t="s">
        <v>334</v>
      </c>
      <c r="F47" s="97">
        <v>9</v>
      </c>
      <c r="G47" s="101">
        <f t="shared" si="6"/>
        <v>2.4390243902439024</v>
      </c>
    </row>
    <row r="48" spans="1:7" ht="12.75">
      <c r="A48" s="36"/>
      <c r="B48" s="93" t="s">
        <v>250</v>
      </c>
      <c r="C48" s="10"/>
      <c r="E48" s="1" t="s">
        <v>335</v>
      </c>
      <c r="F48" s="97">
        <v>76</v>
      </c>
      <c r="G48" s="101">
        <f t="shared" si="6"/>
        <v>20.59620596205962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</v>
      </c>
      <c r="G49" s="101">
        <f t="shared" si="6"/>
        <v>5.420054200542006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</v>
      </c>
      <c r="G50" s="101">
        <f t="shared" si="6"/>
        <v>0.8130081300813009</v>
      </c>
    </row>
    <row r="51" spans="1:7" ht="12.75">
      <c r="A51" s="5" t="s">
        <v>338</v>
      </c>
      <c r="B51" s="93">
        <v>40</v>
      </c>
      <c r="C51" s="33">
        <f>(B51/$B$51)*100</f>
        <v>100</v>
      </c>
      <c r="E51" s="1" t="s">
        <v>339</v>
      </c>
      <c r="F51" s="97">
        <v>82</v>
      </c>
      <c r="G51" s="101">
        <f t="shared" si="6"/>
        <v>22.22222222222222</v>
      </c>
    </row>
    <row r="52" spans="1:7" ht="12.75">
      <c r="A52" s="4" t="s">
        <v>340</v>
      </c>
      <c r="B52" s="98">
        <v>4</v>
      </c>
      <c r="C52" s="10">
        <f>(B52/$B$51)*100</f>
        <v>10</v>
      </c>
      <c r="E52" s="1" t="s">
        <v>341</v>
      </c>
      <c r="F52" s="97">
        <v>3</v>
      </c>
      <c r="G52" s="101">
        <f t="shared" si="6"/>
        <v>0.8130081300813009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183</v>
      </c>
      <c r="C54" s="33">
        <f>(B54/$B$54)*100</f>
        <v>100</v>
      </c>
      <c r="E54" s="1" t="s">
        <v>201</v>
      </c>
      <c r="F54" s="97">
        <v>73</v>
      </c>
      <c r="G54" s="101">
        <f t="shared" si="6"/>
        <v>19.78319783197832</v>
      </c>
    </row>
    <row r="55" spans="1:7" ht="12.75">
      <c r="A55" s="4" t="s">
        <v>340</v>
      </c>
      <c r="B55" s="98">
        <v>13</v>
      </c>
      <c r="C55" s="10">
        <f>(B55/$B$54)*100</f>
        <v>7.103825136612022</v>
      </c>
      <c r="E55" s="1" t="s">
        <v>344</v>
      </c>
      <c r="F55" s="97">
        <v>34</v>
      </c>
      <c r="G55" s="101">
        <f t="shared" si="6"/>
        <v>9.214092140921409</v>
      </c>
    </row>
    <row r="56" spans="1:7" ht="12.75">
      <c r="A56" s="4" t="s">
        <v>345</v>
      </c>
      <c r="B56" s="119">
        <v>30.8</v>
      </c>
      <c r="C56" s="37" t="s">
        <v>261</v>
      </c>
      <c r="E56" s="1" t="s">
        <v>346</v>
      </c>
      <c r="F56" s="97">
        <v>3</v>
      </c>
      <c r="G56" s="101">
        <f t="shared" si="6"/>
        <v>0.8130081300813009</v>
      </c>
    </row>
    <row r="57" spans="1:7" ht="12.75">
      <c r="A57" s="4" t="s">
        <v>347</v>
      </c>
      <c r="B57" s="98">
        <v>170</v>
      </c>
      <c r="C57" s="10">
        <f>(B57/$B$54)*100</f>
        <v>92.89617486338798</v>
      </c>
      <c r="E57" s="1" t="s">
        <v>348</v>
      </c>
      <c r="F57" s="97">
        <v>3</v>
      </c>
      <c r="G57" s="101">
        <f t="shared" si="6"/>
        <v>0.8130081300813009</v>
      </c>
    </row>
    <row r="58" spans="1:7" ht="12.75">
      <c r="A58" s="4" t="s">
        <v>345</v>
      </c>
      <c r="B58" s="119">
        <v>61.8</v>
      </c>
      <c r="C58" s="37" t="s">
        <v>261</v>
      </c>
      <c r="E58" s="1" t="s">
        <v>349</v>
      </c>
      <c r="F58" s="97">
        <v>30</v>
      </c>
      <c r="G58" s="101">
        <f t="shared" si="6"/>
        <v>8.130081300813007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139</v>
      </c>
      <c r="C60" s="33">
        <f>(B60/$B$60)*100</f>
        <v>100</v>
      </c>
      <c r="E60" s="1" t="s">
        <v>352</v>
      </c>
      <c r="F60" s="97">
        <v>19</v>
      </c>
      <c r="G60" s="101">
        <f t="shared" si="6"/>
        <v>5.149051490514905</v>
      </c>
    </row>
    <row r="61" spans="1:7" ht="12.75">
      <c r="A61" s="4" t="s">
        <v>340</v>
      </c>
      <c r="B61" s="97">
        <v>21</v>
      </c>
      <c r="C61" s="10">
        <f>(B61/$B$60)*100</f>
        <v>15.107913669064748</v>
      </c>
      <c r="E61" s="1" t="s">
        <v>353</v>
      </c>
      <c r="F61" s="97">
        <v>7</v>
      </c>
      <c r="G61" s="101">
        <f t="shared" si="6"/>
        <v>1.8970189701897018</v>
      </c>
    </row>
    <row r="62" spans="1:7" ht="12.75">
      <c r="A62" s="4"/>
      <c r="B62" s="93" t="s">
        <v>250</v>
      </c>
      <c r="C62" s="10"/>
      <c r="E62" s="1" t="s">
        <v>354</v>
      </c>
      <c r="F62" s="97">
        <v>16</v>
      </c>
      <c r="G62" s="101">
        <f t="shared" si="6"/>
        <v>4.336043360433604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362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254</v>
      </c>
      <c r="C65" s="10">
        <f>(B65/$B$64)*100</f>
        <v>70.1657458563536</v>
      </c>
      <c r="E65" s="1" t="s">
        <v>359</v>
      </c>
      <c r="F65" s="97">
        <v>3</v>
      </c>
      <c r="G65" s="101">
        <f t="shared" si="6"/>
        <v>0.8130081300813009</v>
      </c>
    </row>
    <row r="66" spans="1:7" ht="12.75">
      <c r="A66" s="4" t="s">
        <v>257</v>
      </c>
      <c r="B66" s="97">
        <v>103</v>
      </c>
      <c r="C66" s="10">
        <f aca="true" t="shared" si="7" ref="C66:C71">(B66/$B$64)*100</f>
        <v>28.45303867403315</v>
      </c>
      <c r="E66" s="1" t="s">
        <v>360</v>
      </c>
      <c r="F66" s="97">
        <v>1</v>
      </c>
      <c r="G66" s="101">
        <f t="shared" si="6"/>
        <v>0.27100271002710025</v>
      </c>
    </row>
    <row r="67" spans="1:7" ht="12.75">
      <c r="A67" s="4" t="s">
        <v>361</v>
      </c>
      <c r="B67" s="97">
        <v>32</v>
      </c>
      <c r="C67" s="10">
        <f t="shared" si="7"/>
        <v>8.83977900552486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71</v>
      </c>
      <c r="C68" s="10">
        <f t="shared" si="7"/>
        <v>19.613259668508288</v>
      </c>
      <c r="E68" s="1" t="s">
        <v>364</v>
      </c>
      <c r="F68" s="97">
        <v>34</v>
      </c>
      <c r="G68" s="101">
        <f t="shared" si="6"/>
        <v>9.214092140921409</v>
      </c>
    </row>
    <row r="69" spans="1:7" ht="12.75">
      <c r="A69" s="4" t="s">
        <v>365</v>
      </c>
      <c r="B69" s="97">
        <v>61</v>
      </c>
      <c r="C69" s="10">
        <f t="shared" si="7"/>
        <v>16.85082872928177</v>
      </c>
      <c r="E69" s="1" t="s">
        <v>366</v>
      </c>
      <c r="F69" s="97">
        <v>5</v>
      </c>
      <c r="G69" s="101">
        <f t="shared" si="6"/>
        <v>1.3550135501355014</v>
      </c>
    </row>
    <row r="70" spans="1:7" ht="12.75">
      <c r="A70" s="4" t="s">
        <v>367</v>
      </c>
      <c r="B70" s="97">
        <v>10</v>
      </c>
      <c r="C70" s="10">
        <f t="shared" si="7"/>
        <v>2.7624309392265194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2">
        <v>5</v>
      </c>
      <c r="C71" s="40">
        <f t="shared" si="7"/>
        <v>1.3812154696132597</v>
      </c>
      <c r="D71" s="41"/>
      <c r="E71" s="9" t="s">
        <v>369</v>
      </c>
      <c r="F71" s="102">
        <v>27</v>
      </c>
      <c r="G71" s="103">
        <f t="shared" si="6"/>
        <v>7.317073170731707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335</v>
      </c>
      <c r="C9" s="81">
        <f>(B9/$B$9)*100</f>
        <v>100</v>
      </c>
      <c r="D9" s="65"/>
      <c r="E9" s="79" t="s">
        <v>381</v>
      </c>
      <c r="F9" s="80">
        <v>197</v>
      </c>
      <c r="G9" s="81">
        <f>(F9/$F$9)*100</f>
        <v>100</v>
      </c>
    </row>
    <row r="10" spans="1:7" ht="12.75">
      <c r="A10" s="82" t="s">
        <v>382</v>
      </c>
      <c r="B10" s="97">
        <v>137</v>
      </c>
      <c r="C10" s="104">
        <f>(B10/$B$9)*100</f>
        <v>40.8955223880597</v>
      </c>
      <c r="D10" s="65"/>
      <c r="E10" s="78" t="s">
        <v>383</v>
      </c>
      <c r="F10" s="97">
        <v>3</v>
      </c>
      <c r="G10" s="104">
        <f aca="true" t="shared" si="0" ref="G10:G19">(F10/$F$9)*100</f>
        <v>1.5228426395939088</v>
      </c>
    </row>
    <row r="11" spans="1:7" ht="12.75">
      <c r="A11" s="82" t="s">
        <v>384</v>
      </c>
      <c r="B11" s="97">
        <v>137</v>
      </c>
      <c r="C11" s="104">
        <f aca="true" t="shared" si="1" ref="C11:C16">(B11/$B$9)*100</f>
        <v>40.8955223880597</v>
      </c>
      <c r="D11" s="65"/>
      <c r="E11" s="78" t="s">
        <v>385</v>
      </c>
      <c r="F11" s="97">
        <v>9</v>
      </c>
      <c r="G11" s="104">
        <f t="shared" si="0"/>
        <v>4.568527918781726</v>
      </c>
    </row>
    <row r="12" spans="1:7" ht="12.75">
      <c r="A12" s="82" t="s">
        <v>386</v>
      </c>
      <c r="B12" s="97">
        <v>137</v>
      </c>
      <c r="C12" s="104">
        <f>(B12/$B$9)*100</f>
        <v>40.8955223880597</v>
      </c>
      <c r="D12" s="65"/>
      <c r="E12" s="78" t="s">
        <v>387</v>
      </c>
      <c r="F12" s="97">
        <v>5</v>
      </c>
      <c r="G12" s="104">
        <f t="shared" si="0"/>
        <v>2.5380710659898478</v>
      </c>
    </row>
    <row r="13" spans="1:7" ht="12.75">
      <c r="A13" s="82" t="s">
        <v>388</v>
      </c>
      <c r="B13" s="97">
        <v>0</v>
      </c>
      <c r="C13" s="104">
        <f>(B13/$B$9)*100</f>
        <v>0</v>
      </c>
      <c r="D13" s="65"/>
      <c r="E13" s="78" t="s">
        <v>389</v>
      </c>
      <c r="F13" s="97">
        <v>7</v>
      </c>
      <c r="G13" s="104">
        <f t="shared" si="0"/>
        <v>3.5532994923857872</v>
      </c>
    </row>
    <row r="14" spans="1:7" ht="12.75">
      <c r="A14" s="82" t="s">
        <v>390</v>
      </c>
      <c r="B14" s="108">
        <v>0</v>
      </c>
      <c r="C14" s="111" t="s">
        <v>261</v>
      </c>
      <c r="D14" s="65"/>
      <c r="E14" s="78" t="s">
        <v>391</v>
      </c>
      <c r="F14" s="97">
        <v>12</v>
      </c>
      <c r="G14" s="104">
        <f t="shared" si="0"/>
        <v>6.091370558375635</v>
      </c>
    </row>
    <row r="15" spans="1:7" ht="12.75">
      <c r="A15" s="82" t="s">
        <v>392</v>
      </c>
      <c r="B15" s="121">
        <v>0</v>
      </c>
      <c r="C15" s="104">
        <f t="shared" si="1"/>
        <v>0</v>
      </c>
      <c r="D15" s="65"/>
      <c r="E15" s="78" t="s">
        <v>393</v>
      </c>
      <c r="F15" s="97">
        <v>27</v>
      </c>
      <c r="G15" s="104">
        <f t="shared" si="0"/>
        <v>13.705583756345177</v>
      </c>
    </row>
    <row r="16" spans="1:7" ht="12.75">
      <c r="A16" s="82" t="s">
        <v>67</v>
      </c>
      <c r="B16" s="97">
        <v>198</v>
      </c>
      <c r="C16" s="104">
        <f t="shared" si="1"/>
        <v>59.1044776119403</v>
      </c>
      <c r="D16" s="65"/>
      <c r="E16" s="78" t="s">
        <v>68</v>
      </c>
      <c r="F16" s="97">
        <v>30</v>
      </c>
      <c r="G16" s="104">
        <f t="shared" si="0"/>
        <v>15.228426395939088</v>
      </c>
    </row>
    <row r="17" spans="1:7" ht="12.75">
      <c r="A17" s="82"/>
      <c r="B17" s="97" t="s">
        <v>250</v>
      </c>
      <c r="C17" s="104" t="s">
        <v>250</v>
      </c>
      <c r="D17" s="65"/>
      <c r="E17" s="78" t="s">
        <v>69</v>
      </c>
      <c r="F17" s="97">
        <v>41</v>
      </c>
      <c r="G17" s="104">
        <f t="shared" si="0"/>
        <v>20.812182741116754</v>
      </c>
    </row>
    <row r="18" spans="1:7" ht="12.75">
      <c r="A18" s="77" t="s">
        <v>70</v>
      </c>
      <c r="B18" s="80">
        <v>179</v>
      </c>
      <c r="C18" s="81">
        <f>(B18/$B$18)*100</f>
        <v>100</v>
      </c>
      <c r="D18" s="65"/>
      <c r="E18" s="78" t="s">
        <v>170</v>
      </c>
      <c r="F18" s="97">
        <v>6</v>
      </c>
      <c r="G18" s="104">
        <f t="shared" si="0"/>
        <v>3.0456852791878175</v>
      </c>
    </row>
    <row r="19" spans="1:9" ht="12.75">
      <c r="A19" s="82" t="s">
        <v>382</v>
      </c>
      <c r="B19" s="97">
        <v>37</v>
      </c>
      <c r="C19" s="104">
        <f>(B19/$B$18)*100</f>
        <v>20.670391061452513</v>
      </c>
      <c r="D19" s="65"/>
      <c r="E19" s="78" t="s">
        <v>169</v>
      </c>
      <c r="F19" s="98">
        <v>57</v>
      </c>
      <c r="G19" s="104">
        <f t="shared" si="0"/>
        <v>28.934010152284262</v>
      </c>
      <c r="I19" s="117"/>
    </row>
    <row r="20" spans="1:7" ht="12.75">
      <c r="A20" s="82" t="s">
        <v>384</v>
      </c>
      <c r="B20" s="97">
        <v>37</v>
      </c>
      <c r="C20" s="104">
        <f>(B20/$B$18)*100</f>
        <v>20.670391061452513</v>
      </c>
      <c r="D20" s="65"/>
      <c r="E20" s="78" t="s">
        <v>71</v>
      </c>
      <c r="F20" s="97">
        <v>105841</v>
      </c>
      <c r="G20" s="111" t="s">
        <v>261</v>
      </c>
    </row>
    <row r="21" spans="1:7" ht="12.75">
      <c r="A21" s="82" t="s">
        <v>386</v>
      </c>
      <c r="B21" s="97">
        <v>37</v>
      </c>
      <c r="C21" s="104">
        <f>(B21/$B$18)*100</f>
        <v>20.670391061452513</v>
      </c>
      <c r="D21" s="65"/>
      <c r="E21" s="78"/>
      <c r="F21" s="97" t="s">
        <v>250</v>
      </c>
      <c r="G21" s="104" t="s">
        <v>250</v>
      </c>
    </row>
    <row r="22" spans="1:7" ht="12.75">
      <c r="A22" s="82"/>
      <c r="B22" s="97" t="s">
        <v>250</v>
      </c>
      <c r="C22" s="104" t="s">
        <v>250</v>
      </c>
      <c r="D22" s="65"/>
      <c r="E22" s="78" t="s">
        <v>72</v>
      </c>
      <c r="F22" s="97">
        <v>126</v>
      </c>
      <c r="G22" s="104">
        <f>(F22/$F$9)*100</f>
        <v>63.95939086294417</v>
      </c>
    </row>
    <row r="23" spans="1:7" ht="12.75">
      <c r="A23" s="77" t="s">
        <v>73</v>
      </c>
      <c r="B23" s="80">
        <v>11</v>
      </c>
      <c r="C23" s="81">
        <f>(B23/$B$23)*100</f>
        <v>100</v>
      </c>
      <c r="D23" s="65"/>
      <c r="E23" s="78" t="s">
        <v>74</v>
      </c>
      <c r="F23" s="97">
        <v>207766</v>
      </c>
      <c r="G23" s="111" t="s">
        <v>261</v>
      </c>
    </row>
    <row r="24" spans="1:7" ht="12.75">
      <c r="A24" s="82" t="s">
        <v>75</v>
      </c>
      <c r="B24" s="97">
        <v>0</v>
      </c>
      <c r="C24" s="104">
        <f>(B24/$B$23)*100</f>
        <v>0</v>
      </c>
      <c r="D24" s="65"/>
      <c r="E24" s="78" t="s">
        <v>76</v>
      </c>
      <c r="F24" s="97">
        <v>104</v>
      </c>
      <c r="G24" s="104">
        <f>(F24/$F$9)*100</f>
        <v>52.79187817258884</v>
      </c>
    </row>
    <row r="25" spans="1:7" ht="12.75">
      <c r="A25" s="82"/>
      <c r="B25" s="97" t="s">
        <v>250</v>
      </c>
      <c r="C25" s="104" t="s">
        <v>250</v>
      </c>
      <c r="D25" s="65"/>
      <c r="E25" s="78" t="s">
        <v>77</v>
      </c>
      <c r="F25" s="97">
        <v>15556</v>
      </c>
      <c r="G25" s="111" t="s">
        <v>261</v>
      </c>
    </row>
    <row r="26" spans="1:7" ht="12.75">
      <c r="A26" s="77" t="s">
        <v>83</v>
      </c>
      <c r="B26" s="97" t="s">
        <v>250</v>
      </c>
      <c r="C26" s="104" t="s">
        <v>250</v>
      </c>
      <c r="D26" s="65"/>
      <c r="E26" s="78" t="s">
        <v>110</v>
      </c>
      <c r="F26" s="98">
        <v>0</v>
      </c>
      <c r="G26" s="104">
        <f>(F26/$F$9)*100</f>
        <v>0</v>
      </c>
    </row>
    <row r="27" spans="1:7" ht="12.75">
      <c r="A27" s="77" t="s">
        <v>85</v>
      </c>
      <c r="B27" s="80">
        <v>137</v>
      </c>
      <c r="C27" s="81">
        <f>(B27/$B$27)*100</f>
        <v>100</v>
      </c>
      <c r="D27" s="65"/>
      <c r="E27" s="78" t="s">
        <v>78</v>
      </c>
      <c r="F27" s="98">
        <v>0</v>
      </c>
      <c r="G27" s="111" t="s">
        <v>261</v>
      </c>
    </row>
    <row r="28" spans="1:7" ht="12.75">
      <c r="A28" s="82" t="s">
        <v>86</v>
      </c>
      <c r="B28" s="97">
        <v>94</v>
      </c>
      <c r="C28" s="104">
        <f aca="true" t="shared" si="2" ref="C28:C33">(B28/$B$27)*100</f>
        <v>68.61313868613139</v>
      </c>
      <c r="D28" s="65"/>
      <c r="E28" s="78" t="s">
        <v>79</v>
      </c>
      <c r="F28" s="97">
        <v>0</v>
      </c>
      <c r="G28" s="104">
        <f>(F28/$F$9)*100</f>
        <v>0</v>
      </c>
    </row>
    <row r="29" spans="1:7" ht="12.75">
      <c r="A29" s="82" t="s">
        <v>87</v>
      </c>
      <c r="B29" s="97">
        <v>18</v>
      </c>
      <c r="C29" s="104">
        <f t="shared" si="2"/>
        <v>13.138686131386862</v>
      </c>
      <c r="D29" s="65"/>
      <c r="E29" s="78" t="s">
        <v>80</v>
      </c>
      <c r="F29" s="97">
        <v>0</v>
      </c>
      <c r="G29" s="111" t="s">
        <v>261</v>
      </c>
    </row>
    <row r="30" spans="1:7" ht="12.75">
      <c r="A30" s="82" t="s">
        <v>88</v>
      </c>
      <c r="B30" s="97">
        <v>9</v>
      </c>
      <c r="C30" s="104">
        <f t="shared" si="2"/>
        <v>6.569343065693431</v>
      </c>
      <c r="D30" s="65"/>
      <c r="E30" s="78" t="s">
        <v>81</v>
      </c>
      <c r="F30" s="97">
        <v>61</v>
      </c>
      <c r="G30" s="104">
        <f>(F30/$F$9)*100</f>
        <v>30.96446700507614</v>
      </c>
    </row>
    <row r="31" spans="1:7" ht="12.75">
      <c r="A31" s="82" t="s">
        <v>115</v>
      </c>
      <c r="B31" s="97">
        <v>0</v>
      </c>
      <c r="C31" s="104">
        <f t="shared" si="2"/>
        <v>0</v>
      </c>
      <c r="D31" s="65"/>
      <c r="E31" s="78" t="s">
        <v>82</v>
      </c>
      <c r="F31" s="97">
        <v>33404</v>
      </c>
      <c r="G31" s="111" t="s">
        <v>261</v>
      </c>
    </row>
    <row r="32" spans="1:7" ht="12.75">
      <c r="A32" s="82" t="s">
        <v>89</v>
      </c>
      <c r="B32" s="97">
        <v>0</v>
      </c>
      <c r="C32" s="104">
        <f t="shared" si="2"/>
        <v>0</v>
      </c>
      <c r="D32" s="65"/>
      <c r="E32" s="79"/>
      <c r="F32" s="97" t="s">
        <v>250</v>
      </c>
      <c r="G32" s="104" t="s">
        <v>250</v>
      </c>
    </row>
    <row r="33" spans="1:7" ht="12.75">
      <c r="A33" s="82" t="s">
        <v>90</v>
      </c>
      <c r="B33" s="97">
        <v>16</v>
      </c>
      <c r="C33" s="104">
        <f t="shared" si="2"/>
        <v>11.678832116788321</v>
      </c>
      <c r="D33" s="65"/>
      <c r="E33" s="79" t="s">
        <v>84</v>
      </c>
      <c r="F33" s="80">
        <v>110</v>
      </c>
      <c r="G33" s="81">
        <f>(F33/$F$33)*100</f>
        <v>100</v>
      </c>
    </row>
    <row r="34" spans="1:7" ht="12.75">
      <c r="A34" s="82" t="s">
        <v>91</v>
      </c>
      <c r="B34" s="121">
        <v>51</v>
      </c>
      <c r="C34" s="111" t="s">
        <v>261</v>
      </c>
      <c r="D34" s="65"/>
      <c r="E34" s="78" t="s">
        <v>383</v>
      </c>
      <c r="F34" s="97">
        <v>0</v>
      </c>
      <c r="G34" s="104">
        <f aca="true" t="shared" si="3" ref="G34:G43">(F34/$F$33)*100</f>
        <v>0</v>
      </c>
    </row>
    <row r="35" spans="1:7" ht="12.75">
      <c r="A35" s="82"/>
      <c r="B35" s="97" t="s">
        <v>250</v>
      </c>
      <c r="C35" s="104" t="s">
        <v>250</v>
      </c>
      <c r="D35" s="65"/>
      <c r="E35" s="78" t="s">
        <v>385</v>
      </c>
      <c r="F35" s="97">
        <v>2</v>
      </c>
      <c r="G35" s="104">
        <f t="shared" si="3"/>
        <v>1.8181818181818181</v>
      </c>
    </row>
    <row r="36" spans="1:7" ht="12.75">
      <c r="A36" s="77" t="s">
        <v>92</v>
      </c>
      <c r="B36" s="97"/>
      <c r="C36" s="104" t="s">
        <v>250</v>
      </c>
      <c r="D36" s="65"/>
      <c r="E36" s="78" t="s">
        <v>387</v>
      </c>
      <c r="F36" s="97">
        <v>2</v>
      </c>
      <c r="G36" s="104">
        <f t="shared" si="3"/>
        <v>1.8181818181818181</v>
      </c>
    </row>
    <row r="37" spans="1:7" ht="12.75">
      <c r="A37" s="77" t="s">
        <v>94</v>
      </c>
      <c r="B37" s="80">
        <v>137</v>
      </c>
      <c r="C37" s="81">
        <f>(B37/$B$37)*100</f>
        <v>100</v>
      </c>
      <c r="D37" s="65"/>
      <c r="E37" s="78" t="s">
        <v>389</v>
      </c>
      <c r="F37" s="97">
        <v>2</v>
      </c>
      <c r="G37" s="104">
        <f t="shared" si="3"/>
        <v>1.8181818181818181</v>
      </c>
    </row>
    <row r="38" spans="1:7" ht="12.75">
      <c r="A38" s="77" t="s">
        <v>95</v>
      </c>
      <c r="B38" s="97" t="s">
        <v>250</v>
      </c>
      <c r="C38" s="104" t="s">
        <v>250</v>
      </c>
      <c r="D38" s="65"/>
      <c r="E38" s="78" t="s">
        <v>391</v>
      </c>
      <c r="F38" s="97">
        <v>0</v>
      </c>
      <c r="G38" s="104">
        <f t="shared" si="3"/>
        <v>0</v>
      </c>
    </row>
    <row r="39" spans="1:7" ht="12.75">
      <c r="A39" s="82" t="s">
        <v>97</v>
      </c>
      <c r="B39" s="98">
        <v>89</v>
      </c>
      <c r="C39" s="104">
        <f>(B39/$B$37)*100</f>
        <v>64.96350364963503</v>
      </c>
      <c r="D39" s="65"/>
      <c r="E39" s="78" t="s">
        <v>393</v>
      </c>
      <c r="F39" s="97">
        <v>18</v>
      </c>
      <c r="G39" s="104">
        <f t="shared" si="3"/>
        <v>16.363636363636363</v>
      </c>
    </row>
    <row r="40" spans="1:7" ht="12.75">
      <c r="A40" s="82" t="s">
        <v>98</v>
      </c>
      <c r="B40" s="98">
        <v>0</v>
      </c>
      <c r="C40" s="104">
        <f>(B40/$B$37)*100</f>
        <v>0</v>
      </c>
      <c r="D40" s="65"/>
      <c r="E40" s="78" t="s">
        <v>68</v>
      </c>
      <c r="F40" s="97">
        <v>15</v>
      </c>
      <c r="G40" s="104">
        <f t="shared" si="3"/>
        <v>13.636363636363635</v>
      </c>
    </row>
    <row r="41" spans="1:7" ht="12.75">
      <c r="A41" s="82" t="s">
        <v>100</v>
      </c>
      <c r="B41" s="98">
        <v>39</v>
      </c>
      <c r="C41" s="104">
        <f>(B41/$B$37)*100</f>
        <v>28.467153284671532</v>
      </c>
      <c r="D41" s="65"/>
      <c r="E41" s="78" t="s">
        <v>69</v>
      </c>
      <c r="F41" s="97">
        <v>22</v>
      </c>
      <c r="G41" s="104">
        <f t="shared" si="3"/>
        <v>20</v>
      </c>
    </row>
    <row r="42" spans="1:7" ht="12.75">
      <c r="A42" s="82" t="s">
        <v>260</v>
      </c>
      <c r="B42" s="98">
        <v>0</v>
      </c>
      <c r="C42" s="104">
        <f>(B42/$B$37)*100</f>
        <v>0</v>
      </c>
      <c r="D42" s="65"/>
      <c r="E42" s="78" t="s">
        <v>170</v>
      </c>
      <c r="F42" s="97">
        <v>2</v>
      </c>
      <c r="G42" s="104">
        <f t="shared" si="3"/>
        <v>1.8181818181818181</v>
      </c>
    </row>
    <row r="43" spans="1:7" ht="12.75">
      <c r="A43" s="82" t="s">
        <v>290</v>
      </c>
      <c r="B43" s="97" t="s">
        <v>250</v>
      </c>
      <c r="C43" s="104" t="s">
        <v>250</v>
      </c>
      <c r="D43" s="65"/>
      <c r="E43" s="78" t="s">
        <v>169</v>
      </c>
      <c r="F43" s="98">
        <v>47</v>
      </c>
      <c r="G43" s="104">
        <f t="shared" si="3"/>
        <v>42.72727272727273</v>
      </c>
    </row>
    <row r="44" spans="1:7" ht="12.75">
      <c r="A44" s="82" t="s">
        <v>291</v>
      </c>
      <c r="B44" s="98">
        <v>7</v>
      </c>
      <c r="C44" s="104">
        <f>(B44/$B$37)*100</f>
        <v>5.109489051094891</v>
      </c>
      <c r="D44" s="65"/>
      <c r="E44" s="78" t="s">
        <v>93</v>
      </c>
      <c r="F44" s="97">
        <v>125000</v>
      </c>
      <c r="G44" s="111" t="s">
        <v>261</v>
      </c>
    </row>
    <row r="45" spans="1:7" ht="12.75">
      <c r="A45" s="82" t="s">
        <v>103</v>
      </c>
      <c r="B45" s="97" t="s">
        <v>250</v>
      </c>
      <c r="C45" s="104" t="s">
        <v>250</v>
      </c>
      <c r="D45" s="65"/>
      <c r="E45" s="78"/>
      <c r="F45" s="97" t="s">
        <v>250</v>
      </c>
      <c r="G45" s="104" t="s">
        <v>250</v>
      </c>
    </row>
    <row r="46" spans="1:7" ht="12.75">
      <c r="A46" s="82" t="s">
        <v>104</v>
      </c>
      <c r="B46" s="98">
        <v>2</v>
      </c>
      <c r="C46" s="104">
        <f>(B46/$B$37)*100</f>
        <v>1.4598540145985401</v>
      </c>
      <c r="D46" s="65"/>
      <c r="E46" s="78" t="s">
        <v>96</v>
      </c>
      <c r="F46" s="97">
        <v>114017</v>
      </c>
      <c r="G46" s="111" t="s">
        <v>261</v>
      </c>
    </row>
    <row r="47" spans="1:7" ht="12.75">
      <c r="A47" s="77"/>
      <c r="B47" s="97" t="s">
        <v>250</v>
      </c>
      <c r="C47" s="104" t="s">
        <v>250</v>
      </c>
      <c r="D47" s="65"/>
      <c r="E47" s="43" t="s">
        <v>99</v>
      </c>
      <c r="F47" s="97" t="s">
        <v>250</v>
      </c>
      <c r="G47" s="104" t="s">
        <v>250</v>
      </c>
    </row>
    <row r="48" spans="1:7" ht="12.75">
      <c r="A48" s="77" t="s">
        <v>107</v>
      </c>
      <c r="B48" s="97" t="s">
        <v>250</v>
      </c>
      <c r="C48" s="104" t="s">
        <v>250</v>
      </c>
      <c r="D48" s="65"/>
      <c r="E48" s="78" t="s">
        <v>101</v>
      </c>
      <c r="F48" s="98">
        <v>100001</v>
      </c>
      <c r="G48" s="111" t="s">
        <v>261</v>
      </c>
    </row>
    <row r="49" spans="1:7" ht="13.5" thickBot="1">
      <c r="A49" s="82" t="s">
        <v>292</v>
      </c>
      <c r="B49" s="98">
        <v>3</v>
      </c>
      <c r="C49" s="104">
        <f aca="true" t="shared" si="4" ref="C49:C55">(B49/$B$37)*100</f>
        <v>2.18978102189781</v>
      </c>
      <c r="D49" s="87"/>
      <c r="E49" s="88" t="s">
        <v>102</v>
      </c>
      <c r="F49" s="112">
        <v>64167</v>
      </c>
      <c r="G49" s="113" t="s">
        <v>261</v>
      </c>
    </row>
    <row r="50" spans="1:7" ht="13.5" thickTop="1">
      <c r="A50" s="82" t="s">
        <v>116</v>
      </c>
      <c r="B50" s="98">
        <v>4</v>
      </c>
      <c r="C50" s="104">
        <f t="shared" si="4"/>
        <v>2.9197080291970803</v>
      </c>
      <c r="D50" s="65"/>
      <c r="E50" s="78"/>
      <c r="F50" s="86"/>
      <c r="G50" s="85"/>
    </row>
    <row r="51" spans="1:7" ht="12.75">
      <c r="A51" s="82" t="s">
        <v>117</v>
      </c>
      <c r="B51" s="98">
        <v>26</v>
      </c>
      <c r="C51" s="104">
        <f t="shared" si="4"/>
        <v>18.97810218978102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</v>
      </c>
      <c r="C52" s="104">
        <f t="shared" si="4"/>
        <v>7.2992700729927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</v>
      </c>
      <c r="C53" s="104">
        <f t="shared" si="4"/>
        <v>4.37956204379562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</v>
      </c>
      <c r="C54" s="104">
        <f t="shared" si="4"/>
        <v>1.4598540145985401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0</v>
      </c>
      <c r="C55" s="104">
        <f t="shared" si="4"/>
        <v>0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4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45</v>
      </c>
      <c r="C57" s="104">
        <f>(B57/$B$37)*100</f>
        <v>32.846715328467155</v>
      </c>
      <c r="D57" s="65"/>
      <c r="E57" s="79" t="s">
        <v>84</v>
      </c>
      <c r="F57" s="80">
        <v>0</v>
      </c>
      <c r="G57" s="104">
        <f>(F57/L57)*100</f>
        <v>0</v>
      </c>
      <c r="H57" s="79" t="s">
        <v>84</v>
      </c>
      <c r="L57" s="122">
        <v>110</v>
      </c>
    </row>
    <row r="58" spans="1:12" ht="12.75">
      <c r="A58" s="82" t="s">
        <v>288</v>
      </c>
      <c r="B58" s="97" t="s">
        <v>250</v>
      </c>
      <c r="C58" s="104" t="s">
        <v>250</v>
      </c>
      <c r="D58" s="65"/>
      <c r="E58" s="78" t="s">
        <v>118</v>
      </c>
      <c r="F58" s="97">
        <v>0</v>
      </c>
      <c r="G58" s="104">
        <f>(F58/L58)*100</f>
        <v>0</v>
      </c>
      <c r="H58" s="78" t="s">
        <v>118</v>
      </c>
      <c r="L58" s="122">
        <v>29</v>
      </c>
    </row>
    <row r="59" spans="1:12" ht="12.75">
      <c r="A59" s="82" t="s">
        <v>112</v>
      </c>
      <c r="B59" s="98">
        <v>24</v>
      </c>
      <c r="C59" s="104">
        <f>(B59/$B$37)*100</f>
        <v>17.51824817518248</v>
      </c>
      <c r="D59" s="65"/>
      <c r="E59" s="78" t="s">
        <v>120</v>
      </c>
      <c r="F59" s="97">
        <v>0</v>
      </c>
      <c r="G59" s="104">
        <f>(F59/L59)*100</f>
        <v>0</v>
      </c>
      <c r="H59" s="78" t="s">
        <v>120</v>
      </c>
      <c r="L59" s="122">
        <v>9</v>
      </c>
    </row>
    <row r="60" spans="1:12" ht="12.75">
      <c r="A60" s="82" t="s">
        <v>113</v>
      </c>
      <c r="B60" s="98">
        <v>13</v>
      </c>
      <c r="C60" s="104">
        <f>(B60/$B$37)*100</f>
        <v>9.48905109489051</v>
      </c>
      <c r="D60" s="65"/>
      <c r="E60" s="79"/>
      <c r="F60" s="97" t="s">
        <v>250</v>
      </c>
      <c r="G60" s="104" t="s">
        <v>250</v>
      </c>
      <c r="L60" s="123"/>
    </row>
    <row r="61" spans="1:13" ht="12.75">
      <c r="A61" s="82" t="s">
        <v>373</v>
      </c>
      <c r="B61" s="97" t="s">
        <v>250</v>
      </c>
      <c r="C61" s="104" t="s">
        <v>250</v>
      </c>
      <c r="D61" s="65"/>
      <c r="E61" s="79" t="s">
        <v>122</v>
      </c>
      <c r="F61" s="97" t="s">
        <v>250</v>
      </c>
      <c r="G61" s="104" t="s">
        <v>250</v>
      </c>
      <c r="L61" s="123"/>
      <c r="M61" s="15" t="s">
        <v>250</v>
      </c>
    </row>
    <row r="62" spans="1:12" ht="12.75">
      <c r="A62" s="82" t="s">
        <v>374</v>
      </c>
      <c r="B62" s="98">
        <v>3</v>
      </c>
      <c r="C62" s="104">
        <f>(B62/$B$37)*100</f>
        <v>2.18978102189781</v>
      </c>
      <c r="D62" s="65"/>
      <c r="E62" s="79" t="s">
        <v>123</v>
      </c>
      <c r="F62" s="80">
        <v>0</v>
      </c>
      <c r="G62" s="124" t="s">
        <v>397</v>
      </c>
      <c r="H62" s="79" t="s">
        <v>394</v>
      </c>
      <c r="L62" s="122">
        <v>0</v>
      </c>
    </row>
    <row r="63" spans="1:12" ht="12.75">
      <c r="A63" s="61" t="s">
        <v>293</v>
      </c>
      <c r="B63" s="98">
        <v>1</v>
      </c>
      <c r="C63" s="104">
        <f>(B63/$B$37)*100</f>
        <v>0.7299270072992701</v>
      </c>
      <c r="D63" s="65"/>
      <c r="E63" s="78" t="s">
        <v>118</v>
      </c>
      <c r="F63" s="97">
        <v>0</v>
      </c>
      <c r="G63" s="124" t="s">
        <v>397</v>
      </c>
      <c r="H63" s="78" t="s">
        <v>118</v>
      </c>
      <c r="L63" s="122">
        <v>0</v>
      </c>
    </row>
    <row r="64" spans="1:12" ht="12.75">
      <c r="A64" s="82" t="s">
        <v>114</v>
      </c>
      <c r="B64" s="98">
        <v>0</v>
      </c>
      <c r="C64" s="104">
        <f>(B64/$B$37)*100</f>
        <v>0</v>
      </c>
      <c r="D64" s="65"/>
      <c r="E64" s="78" t="s">
        <v>120</v>
      </c>
      <c r="F64" s="97">
        <v>0</v>
      </c>
      <c r="G64" s="124" t="s">
        <v>397</v>
      </c>
      <c r="H64" s="78" t="s">
        <v>120</v>
      </c>
      <c r="L64" s="122">
        <v>0</v>
      </c>
    </row>
    <row r="65" spans="1:12" ht="12.75">
      <c r="A65" s="82"/>
      <c r="B65" s="97" t="s">
        <v>250</v>
      </c>
      <c r="C65" s="104" t="s">
        <v>250</v>
      </c>
      <c r="D65" s="65"/>
      <c r="E65" s="79"/>
      <c r="F65" s="97" t="s">
        <v>250</v>
      </c>
      <c r="G65" s="104" t="s">
        <v>250</v>
      </c>
      <c r="H65" s="79"/>
      <c r="L65" s="123"/>
    </row>
    <row r="66" spans="1:12" ht="12.75">
      <c r="A66" s="77" t="s">
        <v>125</v>
      </c>
      <c r="B66" s="97" t="s">
        <v>250</v>
      </c>
      <c r="C66" s="104" t="s">
        <v>250</v>
      </c>
      <c r="D66" s="65"/>
      <c r="E66" s="79" t="s">
        <v>124</v>
      </c>
      <c r="F66" s="80">
        <v>3</v>
      </c>
      <c r="G66" s="104">
        <f aca="true" t="shared" si="5" ref="G66:G71">(F66/L66)*100</f>
        <v>0.8241758241758242</v>
      </c>
      <c r="H66" s="79" t="s">
        <v>124</v>
      </c>
      <c r="L66" s="122">
        <v>364</v>
      </c>
    </row>
    <row r="67" spans="1:12" ht="12.75">
      <c r="A67" s="82" t="s">
        <v>126</v>
      </c>
      <c r="B67" s="97">
        <v>110</v>
      </c>
      <c r="C67" s="104">
        <f>(B67/$B$37)*100</f>
        <v>80.2919708029197</v>
      </c>
      <c r="D67" s="65"/>
      <c r="E67" s="78" t="s">
        <v>262</v>
      </c>
      <c r="F67" s="97">
        <v>3</v>
      </c>
      <c r="G67" s="104">
        <f t="shared" si="5"/>
        <v>0.9259259259259258</v>
      </c>
      <c r="H67" s="78" t="s">
        <v>262</v>
      </c>
      <c r="L67" s="122">
        <v>324</v>
      </c>
    </row>
    <row r="68" spans="1:12" ht="12.75">
      <c r="A68" s="82" t="s">
        <v>128</v>
      </c>
      <c r="B68" s="97">
        <v>2</v>
      </c>
      <c r="C68" s="104">
        <f>(B68/$B$37)*100</f>
        <v>1.4598540145985401</v>
      </c>
      <c r="D68" s="65"/>
      <c r="E68" s="78" t="s">
        <v>127</v>
      </c>
      <c r="F68" s="97">
        <v>3</v>
      </c>
      <c r="G68" s="104">
        <f t="shared" si="5"/>
        <v>2.158273381294964</v>
      </c>
      <c r="H68" s="78" t="s">
        <v>127</v>
      </c>
      <c r="L68" s="122">
        <v>139</v>
      </c>
    </row>
    <row r="69" spans="1:12" ht="12.75">
      <c r="A69" s="82" t="s">
        <v>375</v>
      </c>
      <c r="B69" s="97" t="s">
        <v>250</v>
      </c>
      <c r="C69" s="104" t="s">
        <v>250</v>
      </c>
      <c r="D69" s="65"/>
      <c r="E69" s="78" t="s">
        <v>129</v>
      </c>
      <c r="F69" s="97">
        <v>0</v>
      </c>
      <c r="G69" s="104">
        <f t="shared" si="5"/>
        <v>0</v>
      </c>
      <c r="H69" s="78" t="s">
        <v>129</v>
      </c>
      <c r="L69" s="122">
        <v>40</v>
      </c>
    </row>
    <row r="70" spans="1:12" ht="12.75">
      <c r="A70" s="82" t="s">
        <v>376</v>
      </c>
      <c r="B70" s="97">
        <v>25</v>
      </c>
      <c r="C70" s="104">
        <f>(B70/$B$37)*100</f>
        <v>18.248175182481752</v>
      </c>
      <c r="D70" s="65"/>
      <c r="E70" s="78" t="s">
        <v>130</v>
      </c>
      <c r="F70" s="97">
        <v>0</v>
      </c>
      <c r="G70" s="104">
        <f t="shared" si="5"/>
        <v>0</v>
      </c>
      <c r="H70" s="78" t="s">
        <v>130</v>
      </c>
      <c r="L70" s="122">
        <v>33</v>
      </c>
    </row>
    <row r="71" spans="1:12" ht="13.5" thickBot="1">
      <c r="A71" s="90" t="s">
        <v>371</v>
      </c>
      <c r="B71" s="109">
        <v>0</v>
      </c>
      <c r="C71" s="110">
        <f>(B71/$B$37)*100</f>
        <v>0</v>
      </c>
      <c r="D71" s="91"/>
      <c r="E71" s="92" t="s">
        <v>131</v>
      </c>
      <c r="F71" s="109">
        <v>3</v>
      </c>
      <c r="G71" s="118">
        <f t="shared" si="5"/>
        <v>3.4482758620689653</v>
      </c>
      <c r="H71" s="92" t="s">
        <v>131</v>
      </c>
      <c r="L71" s="122">
        <v>87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515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4" t="s">
        <v>250</v>
      </c>
      <c r="E9" s="42" t="s">
        <v>136</v>
      </c>
      <c r="F9" s="80">
        <v>197</v>
      </c>
      <c r="G9" s="81">
        <f>(F9/$F$9)*100</f>
        <v>100</v>
      </c>
      <c r="I9" s="53"/>
    </row>
    <row r="10" spans="1:7" ht="12.75">
      <c r="A10" s="36" t="s">
        <v>137</v>
      </c>
      <c r="B10" s="97">
        <v>508</v>
      </c>
      <c r="C10" s="104">
        <f aca="true" t="shared" si="0" ref="C10:C18">(B10/$B$8)*100</f>
        <v>98.64077669902913</v>
      </c>
      <c r="E10" s="32" t="s">
        <v>138</v>
      </c>
      <c r="F10" s="97">
        <v>195</v>
      </c>
      <c r="G10" s="104">
        <f>(F10/$F$9)*100</f>
        <v>98.98477157360406</v>
      </c>
    </row>
    <row r="11" spans="1:7" ht="12.75">
      <c r="A11" s="36" t="s">
        <v>139</v>
      </c>
      <c r="B11" s="97">
        <v>7</v>
      </c>
      <c r="C11" s="104">
        <f t="shared" si="0"/>
        <v>1.3592233009708738</v>
      </c>
      <c r="E11" s="32" t="s">
        <v>140</v>
      </c>
      <c r="F11" s="97">
        <v>2</v>
      </c>
      <c r="G11" s="104">
        <f>(F11/$F$9)*100</f>
        <v>1.015228426395939</v>
      </c>
    </row>
    <row r="12" spans="1:7" ht="12.75">
      <c r="A12" s="36" t="s">
        <v>141</v>
      </c>
      <c r="B12" s="97">
        <v>0</v>
      </c>
      <c r="C12" s="104">
        <f t="shared" si="0"/>
        <v>0</v>
      </c>
      <c r="E12" s="32" t="s">
        <v>142</v>
      </c>
      <c r="F12" s="97">
        <v>0</v>
      </c>
      <c r="G12" s="104">
        <f>(F12/$F$9)*100</f>
        <v>0</v>
      </c>
    </row>
    <row r="13" spans="1:7" ht="12.75">
      <c r="A13" s="36" t="s">
        <v>143</v>
      </c>
      <c r="B13" s="97">
        <v>0</v>
      </c>
      <c r="C13" s="104">
        <f t="shared" si="0"/>
        <v>0</v>
      </c>
      <c r="E13" s="1"/>
      <c r="F13" s="97" t="s">
        <v>250</v>
      </c>
      <c r="G13" s="104" t="s">
        <v>250</v>
      </c>
    </row>
    <row r="14" spans="1:7" ht="12.75">
      <c r="A14" s="36" t="s">
        <v>144</v>
      </c>
      <c r="B14" s="97">
        <v>0</v>
      </c>
      <c r="C14" s="104">
        <f t="shared" si="0"/>
        <v>0</v>
      </c>
      <c r="E14" s="42" t="s">
        <v>145</v>
      </c>
      <c r="F14" s="80">
        <v>177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4">
        <f t="shared" si="0"/>
        <v>0</v>
      </c>
      <c r="E15" s="42" t="s">
        <v>147</v>
      </c>
      <c r="F15" s="97" t="s">
        <v>250</v>
      </c>
      <c r="G15" s="104" t="s">
        <v>250</v>
      </c>
    </row>
    <row r="16" spans="1:7" ht="12.75">
      <c r="A16" s="36" t="s">
        <v>148</v>
      </c>
      <c r="B16" s="97">
        <v>0</v>
      </c>
      <c r="C16" s="104">
        <f t="shared" si="0"/>
        <v>0</v>
      </c>
      <c r="E16" s="1" t="s">
        <v>149</v>
      </c>
      <c r="F16" s="97">
        <v>0</v>
      </c>
      <c r="G16" s="104">
        <f>(F16/$F$14)*100</f>
        <v>0</v>
      </c>
    </row>
    <row r="17" spans="1:7" ht="12.75">
      <c r="A17" s="36" t="s">
        <v>150</v>
      </c>
      <c r="B17" s="97">
        <v>0</v>
      </c>
      <c r="C17" s="104">
        <f t="shared" si="0"/>
        <v>0</v>
      </c>
      <c r="E17" s="1" t="s">
        <v>151</v>
      </c>
      <c r="F17" s="97">
        <v>0</v>
      </c>
      <c r="G17" s="104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4">
        <f t="shared" si="0"/>
        <v>0</v>
      </c>
      <c r="E18" s="1" t="s">
        <v>69</v>
      </c>
      <c r="F18" s="97">
        <v>4</v>
      </c>
      <c r="G18" s="104">
        <f t="shared" si="1"/>
        <v>2.2598870056497176</v>
      </c>
    </row>
    <row r="19" spans="1:7" ht="12.75">
      <c r="A19" s="29"/>
      <c r="B19" s="97" t="s">
        <v>250</v>
      </c>
      <c r="C19" s="104" t="s">
        <v>250</v>
      </c>
      <c r="E19" s="1" t="s">
        <v>153</v>
      </c>
      <c r="F19" s="97">
        <v>4</v>
      </c>
      <c r="G19" s="104">
        <f t="shared" si="1"/>
        <v>2.2598870056497176</v>
      </c>
    </row>
    <row r="20" spans="1:7" ht="12.75">
      <c r="A20" s="29" t="s">
        <v>154</v>
      </c>
      <c r="B20" s="97"/>
      <c r="C20" s="104" t="s">
        <v>250</v>
      </c>
      <c r="E20" s="1" t="s">
        <v>155</v>
      </c>
      <c r="F20" s="97">
        <v>2</v>
      </c>
      <c r="G20" s="104">
        <f t="shared" si="1"/>
        <v>1.1299435028248588</v>
      </c>
    </row>
    <row r="21" spans="1:7" ht="12.75">
      <c r="A21" s="36" t="s">
        <v>156</v>
      </c>
      <c r="B21" s="98">
        <v>30</v>
      </c>
      <c r="C21" s="104">
        <f aca="true" t="shared" si="2" ref="C21:C28">(B21/$B$8)*100</f>
        <v>5.825242718446602</v>
      </c>
      <c r="E21" s="1" t="s">
        <v>157</v>
      </c>
      <c r="F21" s="97">
        <v>49</v>
      </c>
      <c r="G21" s="104">
        <f t="shared" si="1"/>
        <v>27.683615819209038</v>
      </c>
    </row>
    <row r="22" spans="1:7" ht="12.75">
      <c r="A22" s="36" t="s">
        <v>158</v>
      </c>
      <c r="B22" s="98">
        <v>15</v>
      </c>
      <c r="C22" s="104">
        <f t="shared" si="2"/>
        <v>2.912621359223301</v>
      </c>
      <c r="E22" s="1" t="s">
        <v>159</v>
      </c>
      <c r="F22" s="97">
        <v>62</v>
      </c>
      <c r="G22" s="104">
        <f t="shared" si="1"/>
        <v>35.02824858757062</v>
      </c>
    </row>
    <row r="23" spans="1:7" ht="12.75">
      <c r="A23" s="36" t="s">
        <v>160</v>
      </c>
      <c r="B23" s="98">
        <v>23</v>
      </c>
      <c r="C23" s="104">
        <f t="shared" si="2"/>
        <v>4.466019417475728</v>
      </c>
      <c r="E23" s="1" t="s">
        <v>161</v>
      </c>
      <c r="F23" s="98">
        <v>56</v>
      </c>
      <c r="G23" s="104">
        <f t="shared" si="1"/>
        <v>31.63841807909605</v>
      </c>
    </row>
    <row r="24" spans="1:7" ht="12.75">
      <c r="A24" s="36" t="s">
        <v>162</v>
      </c>
      <c r="B24" s="97">
        <v>64</v>
      </c>
      <c r="C24" s="104">
        <f t="shared" si="2"/>
        <v>12.427184466019417</v>
      </c>
      <c r="E24" s="1" t="s">
        <v>163</v>
      </c>
      <c r="F24" s="97">
        <v>761000</v>
      </c>
      <c r="G24" s="111" t="s">
        <v>261</v>
      </c>
    </row>
    <row r="25" spans="1:7" ht="12.75">
      <c r="A25" s="36" t="s">
        <v>164</v>
      </c>
      <c r="B25" s="97">
        <v>38</v>
      </c>
      <c r="C25" s="104">
        <f t="shared" si="2"/>
        <v>7.3786407766990285</v>
      </c>
      <c r="E25" s="32"/>
      <c r="F25" s="97" t="s">
        <v>250</v>
      </c>
      <c r="G25" s="104" t="s">
        <v>250</v>
      </c>
    </row>
    <row r="26" spans="1:7" ht="12.75">
      <c r="A26" s="36" t="s">
        <v>171</v>
      </c>
      <c r="B26" s="97">
        <v>80</v>
      </c>
      <c r="C26" s="104">
        <f t="shared" si="2"/>
        <v>15.53398058252427</v>
      </c>
      <c r="E26" s="42" t="s">
        <v>172</v>
      </c>
      <c r="F26" s="97" t="s">
        <v>250</v>
      </c>
      <c r="G26" s="104" t="s">
        <v>250</v>
      </c>
    </row>
    <row r="27" spans="1:7" ht="12.75">
      <c r="A27" s="36" t="s">
        <v>173</v>
      </c>
      <c r="B27" s="97">
        <v>124</v>
      </c>
      <c r="C27" s="104">
        <f t="shared" si="2"/>
        <v>24.07766990291262</v>
      </c>
      <c r="E27" s="42" t="s">
        <v>174</v>
      </c>
      <c r="F27" s="97" t="s">
        <v>250</v>
      </c>
      <c r="G27" s="104" t="s">
        <v>250</v>
      </c>
    </row>
    <row r="28" spans="1:7" ht="12.75">
      <c r="A28" s="36" t="s">
        <v>175</v>
      </c>
      <c r="B28" s="97">
        <v>141</v>
      </c>
      <c r="C28" s="104">
        <f t="shared" si="2"/>
        <v>27.378640776699033</v>
      </c>
      <c r="E28" s="32" t="s">
        <v>176</v>
      </c>
      <c r="F28" s="97">
        <v>84</v>
      </c>
      <c r="G28" s="104">
        <f aca="true" t="shared" si="3" ref="G28:G35">(F28/$F$14)*100</f>
        <v>47.45762711864407</v>
      </c>
    </row>
    <row r="29" spans="1:7" ht="12.75">
      <c r="A29" s="36"/>
      <c r="B29" s="97" t="s">
        <v>250</v>
      </c>
      <c r="C29" s="104" t="s">
        <v>250</v>
      </c>
      <c r="E29" s="32" t="s">
        <v>177</v>
      </c>
      <c r="F29" s="97">
        <v>0</v>
      </c>
      <c r="G29" s="104">
        <f t="shared" si="3"/>
        <v>0</v>
      </c>
    </row>
    <row r="30" spans="1:7" ht="12.75">
      <c r="A30" s="29" t="s">
        <v>178</v>
      </c>
      <c r="B30" s="97" t="s">
        <v>250</v>
      </c>
      <c r="C30" s="104" t="s">
        <v>250</v>
      </c>
      <c r="E30" s="32" t="s">
        <v>179</v>
      </c>
      <c r="F30" s="97">
        <v>0</v>
      </c>
      <c r="G30" s="104">
        <f t="shared" si="3"/>
        <v>0</v>
      </c>
    </row>
    <row r="31" spans="1:7" ht="12.75">
      <c r="A31" s="36" t="s">
        <v>180</v>
      </c>
      <c r="B31" s="97">
        <v>3</v>
      </c>
      <c r="C31" s="104">
        <f aca="true" t="shared" si="4" ref="C31:C39">(B31/$B$8)*100</f>
        <v>0.5825242718446602</v>
      </c>
      <c r="E31" s="32" t="s">
        <v>181</v>
      </c>
      <c r="F31" s="97">
        <v>3</v>
      </c>
      <c r="G31" s="104">
        <f t="shared" si="3"/>
        <v>1.694915254237288</v>
      </c>
    </row>
    <row r="32" spans="1:7" ht="12.75">
      <c r="A32" s="36" t="s">
        <v>182</v>
      </c>
      <c r="B32" s="97">
        <v>0</v>
      </c>
      <c r="C32" s="104">
        <f t="shared" si="4"/>
        <v>0</v>
      </c>
      <c r="E32" s="32" t="s">
        <v>183</v>
      </c>
      <c r="F32" s="97">
        <v>9</v>
      </c>
      <c r="G32" s="104">
        <f t="shared" si="3"/>
        <v>5.084745762711865</v>
      </c>
    </row>
    <row r="33" spans="1:7" ht="12.75">
      <c r="A33" s="36" t="s">
        <v>184</v>
      </c>
      <c r="B33" s="97">
        <v>2</v>
      </c>
      <c r="C33" s="104">
        <f t="shared" si="4"/>
        <v>0.3883495145631068</v>
      </c>
      <c r="E33" s="32" t="s">
        <v>185</v>
      </c>
      <c r="F33" s="97">
        <v>17</v>
      </c>
      <c r="G33" s="104">
        <f t="shared" si="3"/>
        <v>9.6045197740113</v>
      </c>
    </row>
    <row r="34" spans="1:7" ht="12.75">
      <c r="A34" s="36" t="s">
        <v>186</v>
      </c>
      <c r="B34" s="97">
        <v>3</v>
      </c>
      <c r="C34" s="104">
        <f t="shared" si="4"/>
        <v>0.5825242718446602</v>
      </c>
      <c r="E34" s="32" t="s">
        <v>187</v>
      </c>
      <c r="F34" s="97">
        <v>14</v>
      </c>
      <c r="G34" s="104">
        <f t="shared" si="3"/>
        <v>7.909604519774012</v>
      </c>
    </row>
    <row r="35" spans="1:7" ht="12.75">
      <c r="A35" s="36" t="s">
        <v>188</v>
      </c>
      <c r="B35" s="97">
        <v>20</v>
      </c>
      <c r="C35" s="104">
        <f t="shared" si="4"/>
        <v>3.8834951456310676</v>
      </c>
      <c r="E35" s="32" t="s">
        <v>189</v>
      </c>
      <c r="F35" s="97">
        <v>41</v>
      </c>
      <c r="G35" s="104">
        <f t="shared" si="3"/>
        <v>23.163841807909606</v>
      </c>
    </row>
    <row r="36" spans="1:7" ht="12.75">
      <c r="A36" s="36" t="s">
        <v>190</v>
      </c>
      <c r="B36" s="97">
        <v>64</v>
      </c>
      <c r="C36" s="104">
        <f t="shared" si="4"/>
        <v>12.427184466019417</v>
      </c>
      <c r="E36" s="32" t="s">
        <v>191</v>
      </c>
      <c r="F36" s="97">
        <v>1732</v>
      </c>
      <c r="G36" s="111" t="s">
        <v>261</v>
      </c>
    </row>
    <row r="37" spans="1:7" ht="12.75">
      <c r="A37" s="36" t="s">
        <v>192</v>
      </c>
      <c r="B37" s="97">
        <v>92</v>
      </c>
      <c r="C37" s="104">
        <f t="shared" si="4"/>
        <v>17.864077669902912</v>
      </c>
      <c r="E37" s="32" t="s">
        <v>193</v>
      </c>
      <c r="F37" s="97">
        <v>93</v>
      </c>
      <c r="G37" s="104">
        <f>(F37/$F$14)*100</f>
        <v>52.54237288135594</v>
      </c>
    </row>
    <row r="38" spans="1:7" ht="12.75">
      <c r="A38" s="36" t="s">
        <v>194</v>
      </c>
      <c r="B38" s="97">
        <v>72</v>
      </c>
      <c r="C38" s="104">
        <f t="shared" si="4"/>
        <v>13.980582524271846</v>
      </c>
      <c r="E38" s="32" t="s">
        <v>191</v>
      </c>
      <c r="F38" s="97">
        <v>637</v>
      </c>
      <c r="G38" s="111" t="s">
        <v>261</v>
      </c>
    </row>
    <row r="39" spans="1:7" ht="12.75">
      <c r="A39" s="36" t="s">
        <v>195</v>
      </c>
      <c r="B39" s="97">
        <v>259</v>
      </c>
      <c r="C39" s="104">
        <f t="shared" si="4"/>
        <v>50.29126213592233</v>
      </c>
      <c r="E39" s="32"/>
      <c r="F39" s="97" t="s">
        <v>250</v>
      </c>
      <c r="G39" s="104" t="s">
        <v>250</v>
      </c>
    </row>
    <row r="40" spans="1:7" ht="12.75">
      <c r="A40" s="36" t="s">
        <v>196</v>
      </c>
      <c r="B40" s="115">
        <v>8.5</v>
      </c>
      <c r="C40" s="111" t="s">
        <v>261</v>
      </c>
      <c r="E40" s="42" t="s">
        <v>197</v>
      </c>
      <c r="F40" s="97" t="s">
        <v>250</v>
      </c>
      <c r="G40" s="104" t="s">
        <v>250</v>
      </c>
    </row>
    <row r="41" spans="1:7" ht="12.75">
      <c r="A41" s="36"/>
      <c r="B41" s="97" t="s">
        <v>250</v>
      </c>
      <c r="C41" s="104" t="s">
        <v>250</v>
      </c>
      <c r="E41" s="42" t="s">
        <v>204</v>
      </c>
      <c r="F41" s="97" t="s">
        <v>250</v>
      </c>
      <c r="G41" s="104" t="s">
        <v>250</v>
      </c>
    </row>
    <row r="42" spans="1:7" ht="12.75">
      <c r="A42" s="29" t="s">
        <v>205</v>
      </c>
      <c r="B42" s="80">
        <v>197</v>
      </c>
      <c r="C42" s="81">
        <f>(B42/$B$42)*100</f>
        <v>100</v>
      </c>
      <c r="E42" s="42" t="s">
        <v>206</v>
      </c>
      <c r="F42" s="97" t="s">
        <v>250</v>
      </c>
      <c r="G42" s="104" t="s">
        <v>250</v>
      </c>
    </row>
    <row r="43" spans="1:7" ht="12.75">
      <c r="A43" s="29" t="s">
        <v>207</v>
      </c>
      <c r="B43" s="97" t="s">
        <v>250</v>
      </c>
      <c r="C43" s="104" t="s">
        <v>250</v>
      </c>
      <c r="E43" s="32" t="s">
        <v>208</v>
      </c>
      <c r="F43" s="97">
        <v>101</v>
      </c>
      <c r="G43" s="104">
        <f aca="true" t="shared" si="5" ref="G43:G48">(F43/$F$14)*100</f>
        <v>57.06214689265536</v>
      </c>
    </row>
    <row r="44" spans="1:7" ht="12.75">
      <c r="A44" s="36" t="s">
        <v>209</v>
      </c>
      <c r="B44" s="98">
        <v>8</v>
      </c>
      <c r="C44" s="104">
        <f aca="true" t="shared" si="6" ref="C44:C49">(B44/$B$42)*100</f>
        <v>4.060913705583756</v>
      </c>
      <c r="E44" s="32" t="s">
        <v>210</v>
      </c>
      <c r="F44" s="97">
        <v>10</v>
      </c>
      <c r="G44" s="104">
        <f t="shared" si="5"/>
        <v>5.649717514124294</v>
      </c>
    </row>
    <row r="45" spans="1:7" ht="12.75">
      <c r="A45" s="36" t="s">
        <v>211</v>
      </c>
      <c r="B45" s="98">
        <v>54</v>
      </c>
      <c r="C45" s="104">
        <f t="shared" si="6"/>
        <v>27.411167512690355</v>
      </c>
      <c r="E45" s="32" t="s">
        <v>212</v>
      </c>
      <c r="F45" s="97">
        <v>14</v>
      </c>
      <c r="G45" s="104">
        <f t="shared" si="5"/>
        <v>7.909604519774012</v>
      </c>
    </row>
    <row r="46" spans="1:7" ht="12.75">
      <c r="A46" s="36" t="s">
        <v>213</v>
      </c>
      <c r="B46" s="98">
        <v>28</v>
      </c>
      <c r="C46" s="104">
        <f t="shared" si="6"/>
        <v>14.213197969543149</v>
      </c>
      <c r="E46" s="32" t="s">
        <v>214</v>
      </c>
      <c r="F46" s="97">
        <v>15</v>
      </c>
      <c r="G46" s="104">
        <f t="shared" si="5"/>
        <v>8.47457627118644</v>
      </c>
    </row>
    <row r="47" spans="1:7" ht="12.75">
      <c r="A47" s="36" t="s">
        <v>215</v>
      </c>
      <c r="B47" s="97">
        <v>42</v>
      </c>
      <c r="C47" s="104">
        <f t="shared" si="6"/>
        <v>21.31979695431472</v>
      </c>
      <c r="E47" s="32" t="s">
        <v>216</v>
      </c>
      <c r="F47" s="97">
        <v>15</v>
      </c>
      <c r="G47" s="104">
        <f t="shared" si="5"/>
        <v>8.47457627118644</v>
      </c>
    </row>
    <row r="48" spans="1:7" ht="12.75">
      <c r="A48" s="36" t="s">
        <v>217</v>
      </c>
      <c r="B48" s="97">
        <v>30</v>
      </c>
      <c r="C48" s="104">
        <f t="shared" si="6"/>
        <v>15.228426395939088</v>
      </c>
      <c r="E48" s="32" t="s">
        <v>218</v>
      </c>
      <c r="F48" s="97">
        <v>22</v>
      </c>
      <c r="G48" s="104">
        <f t="shared" si="5"/>
        <v>12.429378531073446</v>
      </c>
    </row>
    <row r="49" spans="1:7" ht="12.75">
      <c r="A49" s="36" t="s">
        <v>219</v>
      </c>
      <c r="B49" s="97">
        <v>35</v>
      </c>
      <c r="C49" s="104">
        <f t="shared" si="6"/>
        <v>17.766497461928935</v>
      </c>
      <c r="E49" s="32" t="s">
        <v>220</v>
      </c>
      <c r="F49" s="97">
        <v>0</v>
      </c>
      <c r="G49" s="104">
        <f>(F49/$F$14)*100</f>
        <v>0</v>
      </c>
    </row>
    <row r="50" spans="1:7" ht="12.75">
      <c r="A50" s="36"/>
      <c r="B50" s="97" t="s">
        <v>250</v>
      </c>
      <c r="C50" s="104" t="s">
        <v>250</v>
      </c>
      <c r="E50" s="42"/>
      <c r="F50" s="97" t="s">
        <v>250</v>
      </c>
      <c r="G50" s="104" t="s">
        <v>250</v>
      </c>
    </row>
    <row r="51" spans="1:7" ht="12.75">
      <c r="A51" s="29" t="s">
        <v>221</v>
      </c>
      <c r="B51" s="97" t="s">
        <v>250</v>
      </c>
      <c r="C51" s="104" t="s">
        <v>250</v>
      </c>
      <c r="E51" s="42" t="s">
        <v>222</v>
      </c>
      <c r="F51" s="80">
        <v>20</v>
      </c>
      <c r="G51" s="81">
        <f>(F51/F$51)*100</f>
        <v>100</v>
      </c>
    </row>
    <row r="52" spans="1:7" ht="12.75">
      <c r="A52" s="4" t="s">
        <v>223</v>
      </c>
      <c r="B52" s="97">
        <v>0</v>
      </c>
      <c r="C52" s="104">
        <f>(B52/$B$42)*100</f>
        <v>0</v>
      </c>
      <c r="E52" s="42" t="s">
        <v>224</v>
      </c>
      <c r="F52" s="97" t="s">
        <v>250</v>
      </c>
      <c r="G52" s="104" t="s">
        <v>250</v>
      </c>
    </row>
    <row r="53" spans="1:7" ht="12.75">
      <c r="A53" s="4" t="s">
        <v>225</v>
      </c>
      <c r="B53" s="97">
        <v>68</v>
      </c>
      <c r="C53" s="104">
        <f>(B53/$B$42)*100</f>
        <v>34.51776649746193</v>
      </c>
      <c r="E53" s="32" t="s">
        <v>226</v>
      </c>
      <c r="F53" s="97">
        <v>0</v>
      </c>
      <c r="G53" s="104">
        <f>(F53/F$51)*100</f>
        <v>0</v>
      </c>
    </row>
    <row r="54" spans="1:7" ht="12.75">
      <c r="A54" s="4" t="s">
        <v>227</v>
      </c>
      <c r="B54" s="97">
        <v>91</v>
      </c>
      <c r="C54" s="104">
        <f>(B54/$B$42)*100</f>
        <v>46.192893401015226</v>
      </c>
      <c r="E54" s="32" t="s">
        <v>228</v>
      </c>
      <c r="F54" s="97">
        <v>0</v>
      </c>
      <c r="G54" s="104">
        <f aca="true" t="shared" si="7" ref="G54:G60">(F54/F$51)*100</f>
        <v>0</v>
      </c>
    </row>
    <row r="55" spans="1:7" ht="12.75">
      <c r="A55" s="4" t="s">
        <v>229</v>
      </c>
      <c r="B55" s="97">
        <v>38</v>
      </c>
      <c r="C55" s="104">
        <f>(B55/$B$42)*100</f>
        <v>19.289340101522843</v>
      </c>
      <c r="E55" s="32" t="s">
        <v>230</v>
      </c>
      <c r="F55" s="97">
        <v>0</v>
      </c>
      <c r="G55" s="104">
        <f t="shared" si="7"/>
        <v>0</v>
      </c>
    </row>
    <row r="56" spans="1:7" ht="12.75">
      <c r="A56" s="36"/>
      <c r="B56" s="97" t="s">
        <v>250</v>
      </c>
      <c r="C56" s="104" t="s">
        <v>250</v>
      </c>
      <c r="E56" s="32" t="s">
        <v>231</v>
      </c>
      <c r="F56" s="97">
        <v>0</v>
      </c>
      <c r="G56" s="104">
        <f t="shared" si="7"/>
        <v>0</v>
      </c>
    </row>
    <row r="57" spans="1:7" ht="12.75">
      <c r="A57" s="29" t="s">
        <v>232</v>
      </c>
      <c r="B57" s="97" t="s">
        <v>250</v>
      </c>
      <c r="C57" s="104" t="s">
        <v>250</v>
      </c>
      <c r="E57" s="32" t="s">
        <v>233</v>
      </c>
      <c r="F57" s="97">
        <v>3</v>
      </c>
      <c r="G57" s="104">
        <f t="shared" si="7"/>
        <v>15</v>
      </c>
    </row>
    <row r="58" spans="1:7" ht="12.75">
      <c r="A58" s="36" t="s">
        <v>234</v>
      </c>
      <c r="B58" s="97">
        <v>188</v>
      </c>
      <c r="C58" s="104">
        <f aca="true" t="shared" si="8" ref="C58:C66">(B58/$B$42)*100</f>
        <v>95.43147208121827</v>
      </c>
      <c r="E58" s="32" t="s">
        <v>235</v>
      </c>
      <c r="F58" s="97">
        <v>0</v>
      </c>
      <c r="G58" s="104">
        <f t="shared" si="7"/>
        <v>0</v>
      </c>
    </row>
    <row r="59" spans="1:7" ht="12.75">
      <c r="A59" s="36" t="s">
        <v>236</v>
      </c>
      <c r="B59" s="97">
        <v>3</v>
      </c>
      <c r="C59" s="104">
        <f t="shared" si="8"/>
        <v>1.5228426395939088</v>
      </c>
      <c r="E59" s="32" t="s">
        <v>237</v>
      </c>
      <c r="F59" s="98">
        <v>10</v>
      </c>
      <c r="G59" s="104">
        <f t="shared" si="7"/>
        <v>50</v>
      </c>
    </row>
    <row r="60" spans="1:7" ht="12.75">
      <c r="A60" s="36" t="s">
        <v>238</v>
      </c>
      <c r="B60" s="97">
        <v>3</v>
      </c>
      <c r="C60" s="104">
        <f t="shared" si="8"/>
        <v>1.5228426395939088</v>
      </c>
      <c r="E60" s="32" t="s">
        <v>239</v>
      </c>
      <c r="F60" s="97">
        <v>7</v>
      </c>
      <c r="G60" s="104">
        <f t="shared" si="7"/>
        <v>35</v>
      </c>
    </row>
    <row r="61" spans="1:7" ht="12.75">
      <c r="A61" s="36" t="s">
        <v>240</v>
      </c>
      <c r="B61" s="97">
        <v>3</v>
      </c>
      <c r="C61" s="104">
        <f t="shared" si="8"/>
        <v>1.5228426395939088</v>
      </c>
      <c r="E61" s="32" t="s">
        <v>163</v>
      </c>
      <c r="F61" s="97">
        <v>2001</v>
      </c>
      <c r="G61" s="111" t="s">
        <v>261</v>
      </c>
    </row>
    <row r="62" spans="1:7" ht="12.75">
      <c r="A62" s="36" t="s">
        <v>241</v>
      </c>
      <c r="B62" s="97">
        <v>0</v>
      </c>
      <c r="C62" s="104">
        <f t="shared" si="8"/>
        <v>0</v>
      </c>
      <c r="E62" s="32"/>
      <c r="F62" s="97" t="s">
        <v>250</v>
      </c>
      <c r="G62" s="104" t="s">
        <v>250</v>
      </c>
    </row>
    <row r="63" spans="1:7" ht="12.75">
      <c r="A63" s="36" t="s">
        <v>242</v>
      </c>
      <c r="B63" s="97">
        <v>0</v>
      </c>
      <c r="C63" s="104">
        <f t="shared" si="8"/>
        <v>0</v>
      </c>
      <c r="E63" s="42" t="s">
        <v>243</v>
      </c>
      <c r="F63" s="97" t="s">
        <v>250</v>
      </c>
      <c r="G63" s="104" t="s">
        <v>250</v>
      </c>
    </row>
    <row r="64" spans="1:7" ht="12.75">
      <c r="A64" s="36" t="s">
        <v>244</v>
      </c>
      <c r="B64" s="97">
        <v>0</v>
      </c>
      <c r="C64" s="104">
        <f t="shared" si="8"/>
        <v>0</v>
      </c>
      <c r="E64" s="42" t="s">
        <v>245</v>
      </c>
      <c r="F64" s="97" t="s">
        <v>250</v>
      </c>
      <c r="G64" s="104" t="s">
        <v>250</v>
      </c>
    </row>
    <row r="65" spans="1:7" ht="12.75">
      <c r="A65" s="36" t="s">
        <v>246</v>
      </c>
      <c r="B65" s="97">
        <v>0</v>
      </c>
      <c r="C65" s="104">
        <f t="shared" si="8"/>
        <v>0</v>
      </c>
      <c r="E65" s="32" t="s">
        <v>208</v>
      </c>
      <c r="F65" s="97">
        <v>6</v>
      </c>
      <c r="G65" s="104">
        <f aca="true" t="shared" si="9" ref="G65:G71">(F65/F$51)*100</f>
        <v>30</v>
      </c>
    </row>
    <row r="66" spans="1:7" ht="12.75">
      <c r="A66" s="36" t="s">
        <v>247</v>
      </c>
      <c r="B66" s="97">
        <v>0</v>
      </c>
      <c r="C66" s="104">
        <f t="shared" si="8"/>
        <v>0</v>
      </c>
      <c r="E66" s="32" t="s">
        <v>210</v>
      </c>
      <c r="F66" s="97">
        <v>3</v>
      </c>
      <c r="G66" s="104">
        <f t="shared" si="9"/>
        <v>15</v>
      </c>
    </row>
    <row r="67" spans="1:7" ht="12.75">
      <c r="A67" s="36"/>
      <c r="B67" s="97" t="s">
        <v>250</v>
      </c>
      <c r="C67" s="104" t="s">
        <v>250</v>
      </c>
      <c r="E67" s="32" t="s">
        <v>212</v>
      </c>
      <c r="F67" s="97">
        <v>0</v>
      </c>
      <c r="G67" s="104">
        <f t="shared" si="9"/>
        <v>0</v>
      </c>
    </row>
    <row r="68" spans="1:7" ht="12.75">
      <c r="A68" s="29" t="s">
        <v>248</v>
      </c>
      <c r="B68" s="97" t="s">
        <v>250</v>
      </c>
      <c r="C68" s="104" t="s">
        <v>250</v>
      </c>
      <c r="E68" s="32" t="s">
        <v>214</v>
      </c>
      <c r="F68" s="97">
        <v>4</v>
      </c>
      <c r="G68" s="104">
        <f t="shared" si="9"/>
        <v>20</v>
      </c>
    </row>
    <row r="69" spans="1:7" ht="12.75">
      <c r="A69" s="36" t="s">
        <v>249</v>
      </c>
      <c r="B69" s="97">
        <v>0</v>
      </c>
      <c r="C69" s="104">
        <f>(B69/$B$42)*100</f>
        <v>0</v>
      </c>
      <c r="E69" s="32" t="s">
        <v>216</v>
      </c>
      <c r="F69" s="97">
        <v>0</v>
      </c>
      <c r="G69" s="104">
        <f t="shared" si="9"/>
        <v>0</v>
      </c>
    </row>
    <row r="70" spans="1:7" ht="12.75">
      <c r="A70" s="36" t="s">
        <v>251</v>
      </c>
      <c r="B70" s="97">
        <v>3</v>
      </c>
      <c r="C70" s="104">
        <f>(B70/$B$42)*100</f>
        <v>1.5228426395939088</v>
      </c>
      <c r="E70" s="32" t="s">
        <v>218</v>
      </c>
      <c r="F70" s="97">
        <v>0</v>
      </c>
      <c r="G70" s="104">
        <f t="shared" si="9"/>
        <v>0</v>
      </c>
    </row>
    <row r="71" spans="1:7" ht="12.75">
      <c r="A71" s="54" t="s">
        <v>252</v>
      </c>
      <c r="B71" s="102">
        <v>0</v>
      </c>
      <c r="C71" s="114">
        <f>(B71/$B$42)*100</f>
        <v>0</v>
      </c>
      <c r="D71" s="41"/>
      <c r="E71" s="44" t="s">
        <v>220</v>
      </c>
      <c r="F71" s="102">
        <v>7</v>
      </c>
      <c r="G71" s="114">
        <f t="shared" si="9"/>
        <v>35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2002-06-12T18:59:40Z</dcterms:modified>
  <cp:category/>
  <cp:version/>
  <cp:contentType/>
  <cp:contentStatus/>
</cp:coreProperties>
</file>