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<sst xmlns="http://schemas.openxmlformats.org/spreadsheetml/2006/main" count="674" uniqueCount="437">
  <si>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</si>
  <si>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</si>
  <si>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</si>
  <si>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</si>
  <si>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</si>
  <si>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</si>
  <si>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</si>
  <si>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</si>
  <si>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</si>
  <si>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</si>
  <si>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</si>
  <si>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</si>
  <si>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</si>
  <si>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</si>
  <si>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</si>
  <si>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</si>
  <si>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</si>
  <si>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</si>
  <si>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</si>
  <si>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</si>
  <si>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</si>
  <si>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</si>
  <si>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</si>
  <si>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</si>
  <si>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</si>
  <si>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</si>
  <si>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</si>
  <si>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</si>
  <si>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</si>
  <si>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</si>
  <si>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</si>
  <si>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</si>
  <si>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</si>
  <si>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</si>
  <si>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</si>
  <si>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</si>
  <si>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</si>
  <si>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</si>
  <si>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</si>
  <si>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</si>
  <si>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</si>
  <si>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</si>
  <si>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</si>
  <si>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</si>
  <si>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</si>
  <si>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</si>
  <si>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</si>
  <si>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</si>
  <si>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</si>
  <si>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</si>
  <si>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</si>
  <si>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</si>
  <si>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</si>
  <si>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</si>
  <si>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</si>
  <si>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</si>
  <si>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</si>
  <si>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</si>
  <si>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</si>
  <si>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</si>
  <si>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</si>
  <si>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</si>
  <si>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</si>
  <si>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</si>
  <si>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</si>
  <si>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</si>
  <si>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</si>
  <si>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</si>
  <si>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</si>
  <si>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</si>
  <si>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</si>
  <si>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</si>
  <si>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</si>
  <si>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</si>
  <si>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</si>
  <si>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</si>
  <si>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</si>
  <si>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</si>
  <si>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</si>
  <si>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</si>
  <si>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</si>
  <si>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</si>
  <si>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</si>
  <si>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</si>
  <si>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</si>
  <si>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</si>
  <si>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</si>
  <si>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</si>
  <si>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</si>
  <si>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</si>
  <si>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</si>
  <si>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</si>
  <si>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</si>
  <si>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</si>
  <si>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</si>
  <si>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</si>
  <si>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</si>
  <si>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</si>
  <si>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</si>
  <si>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</si>
  <si>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</si>
  <si>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</si>
  <si>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</si>
  <si>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</si>
  <si>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</si>
  <si>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</si>
  <si>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</si>
  <si>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</si>
  <si>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</si>
  <si>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</si>
  <si>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</si>
  <si>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</si>
  <si>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</si>
  <si>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</si>
  <si>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</si>
  <si>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</si>
  <si>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</si>
  <si>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</si>
  <si>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North Beach Haven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</si>
  <si>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</si>
  <si>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</si>
  <si>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</si>
  <si>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</si>
  <si>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</si>
  <si>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</si>
  <si>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</si>
  <si>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</si>
  <si>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</si>
  <si>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</si>
  <si>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</si>
  <si>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</si>
  <si>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</si>
  <si>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</si>
  <si>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</si>
  <si>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</si>
  <si>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</si>
  <si>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</si>
  <si>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</si>
  <si>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</si>
  <si>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</si>
  <si>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</si>
  <si>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</si>
  <si>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</si>
  <si>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</si>
  <si>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</si>
  <si>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</si>
  <si>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</si>
  <si>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</si>
  <si>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</si>
  <si>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</si>
  <si>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</si>
  <si>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</si>
  <si>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</si>
  <si>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</si>
  <si>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</si>
  <si>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</si>
  <si>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</si>
  <si>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</si>
  <si>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</si>
  <si>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</si>
  <si>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</si>
  <si>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</si>
  <si>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</si>
  <si>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</si>
  <si>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</si>
  <si>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</si>
  <si>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</si>
  <si>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</si>
  <si>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</si>
  <si>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</si>
  <si>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</si>
  <si>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</si>
  <si>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</si>
  <si>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</si>
  <si>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</si>
  <si>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</si>
  <si>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</si>
  <si>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</si>
  <si>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</si>
  <si>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</si>
  <si>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</si>
  <si>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</si>
  <si>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</si>
  <si>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</si>
  <si>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</si>
  <si>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</si>
  <si>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</si>
  <si>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</si>
  <si>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</si>
  <si>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</si>
  <si>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</si>
  <si>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</si>
  <si>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</si>
  <si>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</si>
  <si>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</si>
  <si>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</si>
  <si>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</si>
  <si>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</si>
  <si>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</si>
  <si>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</si>
  <si>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</si>
  <si>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</si>
  <si>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</si>
  <si>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</si>
  <si>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</si>
  <si>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</si>
  <si>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</si>
  <si>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</si>
  <si>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</si>
  <si>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</si>
  <si>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</si>
  <si>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</si>
  <si>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</si>
  <si>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</si>
  <si>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</si>
  <si>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</si>
  <si>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</si>
  <si>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</si>
  <si>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</si>
  <si>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</si>
  <si>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</si>
  <si>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</si>
  <si>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</si>
  <si>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</si>
  <si>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</si>
  <si>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North Beach Haven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</si>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</sst>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2427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2427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1144</v>
      </c>
      <c r="C9" s="151">
        <f>(B9/$B$7)*100</f>
        <v>47.136382365059745</v>
      </c>
      <c r="D9" s="152"/>
      <c r="E9" s="152" t="s">
        <v>124</v>
      </c>
      <c r="F9" s="150">
        <v>67</v>
      </c>
      <c r="G9" s="153">
        <f t="shared" si="0"/>
        <v>2.760609806345282</v>
      </c>
    </row>
    <row r="10" spans="1:7" ht="12.75">
      <c r="A10" s="149" t="s">
        <v>125</v>
      </c>
      <c r="B10" s="150">
        <v>1283</v>
      </c>
      <c r="C10" s="151">
        <f>(B10/$B$7)*100</f>
        <v>52.863617634940255</v>
      </c>
      <c r="D10" s="152"/>
      <c r="E10" s="152" t="s">
        <v>126</v>
      </c>
      <c r="F10" s="150">
        <v>52</v>
      </c>
      <c r="G10" s="153">
        <f t="shared" si="0"/>
        <v>2.142562834775443</v>
      </c>
    </row>
    <row r="11" spans="1:7" ht="12.75">
      <c r="A11" s="149"/>
      <c r="B11" s="150"/>
      <c r="C11" s="151"/>
      <c r="D11" s="152"/>
      <c r="E11" s="152" t="s">
        <v>127</v>
      </c>
      <c r="F11" s="150">
        <v>12</v>
      </c>
      <c r="G11" s="153">
        <f t="shared" si="0"/>
        <v>0.49443757725587145</v>
      </c>
    </row>
    <row r="12" spans="1:7" ht="12.75">
      <c r="A12" s="149" t="s">
        <v>128</v>
      </c>
      <c r="B12" s="150">
        <v>75</v>
      </c>
      <c r="C12" s="151">
        <f aca="true" t="shared" si="1" ref="C12:C24">B12*100/B$7</f>
        <v>3.0902348578491967</v>
      </c>
      <c r="D12" s="152"/>
      <c r="E12" s="152" t="s">
        <v>129</v>
      </c>
      <c r="F12" s="150">
        <v>0</v>
      </c>
      <c r="G12" s="153">
        <f t="shared" si="0"/>
        <v>0</v>
      </c>
    </row>
    <row r="13" spans="1:7" ht="12.75">
      <c r="A13" s="149" t="s">
        <v>130</v>
      </c>
      <c r="B13" s="150">
        <v>83</v>
      </c>
      <c r="C13" s="151">
        <f t="shared" si="1"/>
        <v>3.419859909353111</v>
      </c>
      <c r="D13" s="152"/>
      <c r="E13" s="152" t="s">
        <v>131</v>
      </c>
      <c r="F13" s="150">
        <v>3</v>
      </c>
      <c r="G13" s="153">
        <f t="shared" si="0"/>
        <v>0.12360939431396786</v>
      </c>
    </row>
    <row r="14" spans="1:7" ht="12.75">
      <c r="A14" s="149" t="s">
        <v>132</v>
      </c>
      <c r="B14" s="150">
        <v>87</v>
      </c>
      <c r="C14" s="151">
        <f t="shared" si="1"/>
        <v>3.584672435105068</v>
      </c>
      <c r="D14" s="152"/>
      <c r="E14" s="152" t="s">
        <v>133</v>
      </c>
      <c r="F14" s="150">
        <v>2360</v>
      </c>
      <c r="G14" s="153">
        <f t="shared" si="0"/>
        <v>97.23939019365471</v>
      </c>
    </row>
    <row r="15" spans="1:7" ht="12.75">
      <c r="A15" s="149" t="s">
        <v>134</v>
      </c>
      <c r="B15" s="150">
        <v>92</v>
      </c>
      <c r="C15" s="151">
        <f t="shared" si="1"/>
        <v>3.7906880922950146</v>
      </c>
      <c r="D15" s="152"/>
      <c r="E15" s="152" t="s">
        <v>135</v>
      </c>
      <c r="F15" s="150">
        <v>2341</v>
      </c>
      <c r="G15" s="153">
        <f t="shared" si="0"/>
        <v>96.45653069633292</v>
      </c>
    </row>
    <row r="16" spans="1:7" ht="12.75">
      <c r="A16" s="149" t="s">
        <v>136</v>
      </c>
      <c r="B16" s="150">
        <v>78</v>
      </c>
      <c r="C16" s="151">
        <f t="shared" si="1"/>
        <v>3.2138442521631645</v>
      </c>
      <c r="D16" s="152"/>
      <c r="E16" s="152"/>
      <c r="F16" s="145"/>
      <c r="G16" s="146"/>
    </row>
    <row r="17" spans="1:7" ht="12.75">
      <c r="A17" s="149" t="s">
        <v>137</v>
      </c>
      <c r="B17" s="150">
        <v>197</v>
      </c>
      <c r="C17" s="151">
        <f t="shared" si="1"/>
        <v>8.117016893283889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259</v>
      </c>
      <c r="C18" s="151">
        <f t="shared" si="1"/>
        <v>10.671611042439226</v>
      </c>
      <c r="D18" s="152"/>
      <c r="E18" s="143" t="s">
        <v>140</v>
      </c>
      <c r="F18" s="141">
        <v>2427</v>
      </c>
      <c r="G18" s="148">
        <v>100</v>
      </c>
    </row>
    <row r="19" spans="1:7" ht="12.75">
      <c r="A19" s="149" t="s">
        <v>141</v>
      </c>
      <c r="B19" s="150">
        <v>322</v>
      </c>
      <c r="C19" s="151">
        <f t="shared" si="1"/>
        <v>13.26740832303255</v>
      </c>
      <c r="D19" s="152"/>
      <c r="E19" s="152" t="s">
        <v>142</v>
      </c>
      <c r="F19" s="150">
        <v>2424</v>
      </c>
      <c r="G19" s="153">
        <f aca="true" t="shared" si="2" ref="G19:G30">F19*100/F$18</f>
        <v>99.87639060568603</v>
      </c>
    </row>
    <row r="20" spans="1:7" ht="12.75">
      <c r="A20" s="149" t="s">
        <v>143</v>
      </c>
      <c r="B20" s="150">
        <v>166</v>
      </c>
      <c r="C20" s="151">
        <f t="shared" si="1"/>
        <v>6.839719818706222</v>
      </c>
      <c r="D20" s="152"/>
      <c r="E20" s="152" t="s">
        <v>144</v>
      </c>
      <c r="F20" s="150">
        <v>1208</v>
      </c>
      <c r="G20" s="153">
        <f t="shared" si="2"/>
        <v>49.77338277709106</v>
      </c>
    </row>
    <row r="21" spans="1:7" ht="12.75">
      <c r="A21" s="149" t="s">
        <v>145</v>
      </c>
      <c r="B21" s="150">
        <v>206</v>
      </c>
      <c r="C21" s="151">
        <f t="shared" si="1"/>
        <v>8.487845076225794</v>
      </c>
      <c r="D21" s="152"/>
      <c r="E21" s="152" t="s">
        <v>146</v>
      </c>
      <c r="F21" s="150">
        <v>622</v>
      </c>
      <c r="G21" s="153">
        <f t="shared" si="2"/>
        <v>25.62834775442934</v>
      </c>
    </row>
    <row r="22" spans="1:7" ht="12.75">
      <c r="A22" s="149" t="s">
        <v>147</v>
      </c>
      <c r="B22" s="150">
        <v>483</v>
      </c>
      <c r="C22" s="151">
        <f t="shared" si="1"/>
        <v>19.901112484548825</v>
      </c>
      <c r="D22" s="152"/>
      <c r="E22" s="152" t="s">
        <v>148</v>
      </c>
      <c r="F22" s="150">
        <v>448</v>
      </c>
      <c r="G22" s="153">
        <f t="shared" si="2"/>
        <v>18.4590028842192</v>
      </c>
    </row>
    <row r="23" spans="1:7" ht="12.75">
      <c r="A23" s="149" t="s">
        <v>149</v>
      </c>
      <c r="B23" s="150">
        <v>292</v>
      </c>
      <c r="C23" s="151">
        <f t="shared" si="1"/>
        <v>12.031314379892871</v>
      </c>
      <c r="D23" s="152"/>
      <c r="E23" s="152" t="s">
        <v>150</v>
      </c>
      <c r="F23" s="150">
        <v>291</v>
      </c>
      <c r="G23" s="153">
        <f t="shared" si="2"/>
        <v>11.990111248454882</v>
      </c>
    </row>
    <row r="24" spans="1:7" ht="12.75">
      <c r="A24" s="149" t="s">
        <v>151</v>
      </c>
      <c r="B24" s="150">
        <v>87</v>
      </c>
      <c r="C24" s="151">
        <f t="shared" si="1"/>
        <v>3.584672435105068</v>
      </c>
      <c r="D24" s="152"/>
      <c r="E24" s="152" t="s">
        <v>152</v>
      </c>
      <c r="F24" s="150">
        <v>69</v>
      </c>
      <c r="G24" s="153">
        <f t="shared" si="2"/>
        <v>2.8430160692212607</v>
      </c>
    </row>
    <row r="25" spans="1:7" ht="12.75">
      <c r="A25" s="149"/>
      <c r="B25" s="145"/>
      <c r="C25" s="154"/>
      <c r="D25" s="152"/>
      <c r="E25" s="152" t="s">
        <v>153</v>
      </c>
      <c r="F25" s="150">
        <v>16</v>
      </c>
      <c r="G25" s="153">
        <f t="shared" si="2"/>
        <v>0.6592501030078286</v>
      </c>
    </row>
    <row r="26" spans="1:7" ht="12.75">
      <c r="A26" s="149" t="s">
        <v>154</v>
      </c>
      <c r="B26" s="155">
        <v>55.7</v>
      </c>
      <c r="C26" s="156" t="s">
        <v>420</v>
      </c>
      <c r="D26" s="152"/>
      <c r="E26" s="157" t="s">
        <v>155</v>
      </c>
      <c r="F26" s="150">
        <v>77</v>
      </c>
      <c r="G26" s="153">
        <f t="shared" si="2"/>
        <v>3.1726411207251752</v>
      </c>
    </row>
    <row r="27" spans="1:7" ht="12.75">
      <c r="A27" s="149"/>
      <c r="B27" s="145"/>
      <c r="C27" s="154"/>
      <c r="D27" s="152"/>
      <c r="E27" s="158" t="s">
        <v>156</v>
      </c>
      <c r="F27" s="150">
        <v>43</v>
      </c>
      <c r="G27" s="153">
        <f t="shared" si="2"/>
        <v>1.7717346518335393</v>
      </c>
    </row>
    <row r="28" spans="1:7" ht="12.75">
      <c r="A28" s="149" t="s">
        <v>421</v>
      </c>
      <c r="B28" s="150">
        <v>2119</v>
      </c>
      <c r="C28" s="151">
        <f aca="true" t="shared" si="3" ref="C28:C35">B28*100/B$7</f>
        <v>87.3094355170993</v>
      </c>
      <c r="D28" s="152"/>
      <c r="E28" s="152" t="s">
        <v>157</v>
      </c>
      <c r="F28" s="150">
        <v>3</v>
      </c>
      <c r="G28" s="153">
        <f t="shared" si="2"/>
        <v>0.12360939431396786</v>
      </c>
    </row>
    <row r="29" spans="1:7" ht="12.75">
      <c r="A29" s="149" t="s">
        <v>158</v>
      </c>
      <c r="B29" s="150">
        <v>988</v>
      </c>
      <c r="C29" s="151">
        <f t="shared" si="3"/>
        <v>40.70869386073342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1131</v>
      </c>
      <c r="C30" s="151">
        <f t="shared" si="3"/>
        <v>46.600741656365884</v>
      </c>
      <c r="D30" s="152"/>
      <c r="E30" s="152" t="s">
        <v>161</v>
      </c>
      <c r="F30" s="150">
        <v>3</v>
      </c>
      <c r="G30" s="153">
        <f t="shared" si="2"/>
        <v>0.12360939431396786</v>
      </c>
    </row>
    <row r="31" spans="1:7" ht="12.75">
      <c r="A31" s="149" t="s">
        <v>162</v>
      </c>
      <c r="B31" s="150">
        <v>2073</v>
      </c>
      <c r="C31" s="151">
        <f t="shared" si="3"/>
        <v>85.41409147095179</v>
      </c>
      <c r="D31" s="152"/>
      <c r="E31" s="152"/>
      <c r="F31" s="145"/>
      <c r="G31" s="146"/>
    </row>
    <row r="32" spans="1:7" ht="12.75">
      <c r="A32" s="149" t="s">
        <v>163</v>
      </c>
      <c r="B32" s="150">
        <v>988</v>
      </c>
      <c r="C32" s="151">
        <f t="shared" si="3"/>
        <v>40.70869386073342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862</v>
      </c>
      <c r="C33" s="151">
        <f t="shared" si="3"/>
        <v>35.517099299546764</v>
      </c>
      <c r="D33" s="152"/>
      <c r="E33" s="143" t="s">
        <v>166</v>
      </c>
      <c r="F33" s="141">
        <v>1208</v>
      </c>
      <c r="G33" s="148">
        <v>100</v>
      </c>
    </row>
    <row r="34" spans="1:7" ht="12.75">
      <c r="A34" s="149" t="s">
        <v>158</v>
      </c>
      <c r="B34" s="150">
        <v>381</v>
      </c>
      <c r="C34" s="151">
        <f t="shared" si="3"/>
        <v>15.698393077873918</v>
      </c>
      <c r="D34" s="152"/>
      <c r="E34" s="152" t="s">
        <v>167</v>
      </c>
      <c r="F34" s="150">
        <v>736</v>
      </c>
      <c r="G34" s="153">
        <f aca="true" t="shared" si="4" ref="G34:G42">F34*100/F$33</f>
        <v>60.9271523178808</v>
      </c>
    </row>
    <row r="35" spans="1:7" ht="12.75">
      <c r="A35" s="149" t="s">
        <v>160</v>
      </c>
      <c r="B35" s="150">
        <v>481</v>
      </c>
      <c r="C35" s="151">
        <f t="shared" si="3"/>
        <v>19.818706221672848</v>
      </c>
      <c r="D35" s="152"/>
      <c r="E35" s="152" t="s">
        <v>168</v>
      </c>
      <c r="F35" s="150">
        <v>161</v>
      </c>
      <c r="G35" s="153">
        <f t="shared" si="4"/>
        <v>13.327814569536423</v>
      </c>
    </row>
    <row r="36" spans="1:7" ht="12.75">
      <c r="A36" s="149"/>
      <c r="B36" s="145"/>
      <c r="C36" s="154"/>
      <c r="D36" s="152"/>
      <c r="E36" s="152" t="s">
        <v>169</v>
      </c>
      <c r="F36" s="150">
        <v>622</v>
      </c>
      <c r="G36" s="153">
        <f t="shared" si="4"/>
        <v>51.49006622516556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112</v>
      </c>
      <c r="G37" s="153">
        <f t="shared" si="4"/>
        <v>9.271523178807946</v>
      </c>
    </row>
    <row r="38" spans="1:7" ht="12.75">
      <c r="A38" s="161" t="s">
        <v>171</v>
      </c>
      <c r="B38" s="150">
        <v>2414</v>
      </c>
      <c r="C38" s="151">
        <f aca="true" t="shared" si="5" ref="C38:C56">B38*100/B$7</f>
        <v>99.46435929130614</v>
      </c>
      <c r="D38" s="152"/>
      <c r="E38" s="152" t="s">
        <v>172</v>
      </c>
      <c r="F38" s="150">
        <v>90</v>
      </c>
      <c r="G38" s="153">
        <f t="shared" si="4"/>
        <v>7.450331125827814</v>
      </c>
    </row>
    <row r="39" spans="1:7" ht="12.75">
      <c r="A39" s="149" t="s">
        <v>173</v>
      </c>
      <c r="B39" s="150">
        <v>2392</v>
      </c>
      <c r="C39" s="151">
        <f t="shared" si="5"/>
        <v>98.55789039967037</v>
      </c>
      <c r="D39" s="152"/>
      <c r="E39" s="152" t="s">
        <v>168</v>
      </c>
      <c r="F39" s="150">
        <v>41</v>
      </c>
      <c r="G39" s="153">
        <f t="shared" si="4"/>
        <v>3.3940397350993377</v>
      </c>
    </row>
    <row r="40" spans="1:7" ht="12.75">
      <c r="A40" s="149" t="s">
        <v>174</v>
      </c>
      <c r="B40" s="150">
        <v>7</v>
      </c>
      <c r="C40" s="151">
        <f t="shared" si="5"/>
        <v>0.288421920065925</v>
      </c>
      <c r="D40" s="152"/>
      <c r="E40" s="152" t="s">
        <v>175</v>
      </c>
      <c r="F40" s="150">
        <v>472</v>
      </c>
      <c r="G40" s="153">
        <f t="shared" si="4"/>
        <v>39.0728476821192</v>
      </c>
    </row>
    <row r="41" spans="1:7" ht="12.75">
      <c r="A41" s="149" t="s">
        <v>176</v>
      </c>
      <c r="B41" s="150">
        <v>0</v>
      </c>
      <c r="C41" s="151">
        <f t="shared" si="5"/>
        <v>0</v>
      </c>
      <c r="D41" s="152"/>
      <c r="E41" s="152" t="s">
        <v>177</v>
      </c>
      <c r="F41" s="150">
        <v>427</v>
      </c>
      <c r="G41" s="153">
        <f t="shared" si="4"/>
        <v>35.347682119205295</v>
      </c>
    </row>
    <row r="42" spans="1:7" ht="12.75">
      <c r="A42" s="149" t="s">
        <v>178</v>
      </c>
      <c r="B42" s="150">
        <v>5</v>
      </c>
      <c r="C42" s="151">
        <f t="shared" si="5"/>
        <v>0.20601565718994644</v>
      </c>
      <c r="D42" s="152"/>
      <c r="E42" s="152" t="s">
        <v>179</v>
      </c>
      <c r="F42" s="150">
        <v>244</v>
      </c>
      <c r="G42" s="153">
        <f t="shared" si="4"/>
        <v>20.198675496688743</v>
      </c>
    </row>
    <row r="43" spans="1:7" ht="12.75">
      <c r="A43" s="149" t="s">
        <v>180</v>
      </c>
      <c r="B43" s="150">
        <v>1</v>
      </c>
      <c r="C43" s="151">
        <f t="shared" si="5"/>
        <v>0.04120313143798929</v>
      </c>
      <c r="D43" s="152"/>
      <c r="E43" s="152"/>
      <c r="F43" s="145"/>
      <c r="G43" s="146"/>
    </row>
    <row r="44" spans="1:7" ht="12.75">
      <c r="A44" s="149" t="s">
        <v>181</v>
      </c>
      <c r="B44" s="150">
        <v>2</v>
      </c>
      <c r="C44" s="151">
        <f t="shared" si="5"/>
        <v>0.08240626287597858</v>
      </c>
      <c r="D44" s="152"/>
      <c r="E44" s="152" t="s">
        <v>182</v>
      </c>
      <c r="F44" s="150">
        <v>175</v>
      </c>
      <c r="G44" s="162">
        <f>F44*100/F33</f>
        <v>14.486754966887418</v>
      </c>
    </row>
    <row r="45" spans="1:7" ht="12.75">
      <c r="A45" s="149" t="s">
        <v>183</v>
      </c>
      <c r="B45" s="150">
        <v>1</v>
      </c>
      <c r="C45" s="151">
        <f t="shared" si="5"/>
        <v>0.04120313143798929</v>
      </c>
      <c r="D45" s="152"/>
      <c r="E45" s="152" t="s">
        <v>184</v>
      </c>
      <c r="F45" s="150">
        <v>612</v>
      </c>
      <c r="G45" s="162">
        <f>F45*100/F33</f>
        <v>50.66225165562914</v>
      </c>
    </row>
    <row r="46" spans="1:7" ht="12.75">
      <c r="A46" s="149" t="s">
        <v>185</v>
      </c>
      <c r="B46" s="150">
        <v>1</v>
      </c>
      <c r="C46" s="151">
        <f t="shared" si="5"/>
        <v>0.04120313143798929</v>
      </c>
      <c r="D46" s="152"/>
      <c r="E46" s="152"/>
      <c r="F46" s="145"/>
      <c r="G46" s="146"/>
    </row>
    <row r="47" spans="1:7" ht="12.75">
      <c r="A47" s="149" t="s">
        <v>186</v>
      </c>
      <c r="B47" s="150">
        <v>0</v>
      </c>
      <c r="C47" s="151">
        <f t="shared" si="5"/>
        <v>0</v>
      </c>
      <c r="D47" s="152"/>
      <c r="E47" s="152" t="s">
        <v>187</v>
      </c>
      <c r="F47" s="163">
        <v>2.01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2.55</v>
      </c>
      <c r="G48" s="164" t="s">
        <v>420</v>
      </c>
    </row>
    <row r="49" spans="1:7" ht="14.25">
      <c r="A49" s="149" t="s">
        <v>190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5850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1208</v>
      </c>
      <c r="G52" s="153">
        <f>F52*100/F$51</f>
        <v>20.64957264957265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4642</v>
      </c>
      <c r="G53" s="153">
        <f>F53*100/F$51</f>
        <v>79.35042735042735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3675</v>
      </c>
      <c r="G54" s="153">
        <f>F54*100/F$51</f>
        <v>62.82051282051282</v>
      </c>
    </row>
    <row r="55" spans="1:7" ht="12.75">
      <c r="A55" s="149" t="s">
        <v>201</v>
      </c>
      <c r="B55" s="150">
        <v>10</v>
      </c>
      <c r="C55" s="151">
        <f t="shared" si="5"/>
        <v>0.4120313143798929</v>
      </c>
      <c r="D55" s="152"/>
      <c r="E55" s="152"/>
      <c r="F55" s="145"/>
      <c r="G55" s="146"/>
    </row>
    <row r="56" spans="1:7" ht="12.75">
      <c r="A56" s="149" t="s">
        <v>202</v>
      </c>
      <c r="B56" s="165">
        <v>13</v>
      </c>
      <c r="C56" s="166">
        <f t="shared" si="5"/>
        <v>0.5356407086938607</v>
      </c>
      <c r="D56" s="152"/>
      <c r="E56" s="152" t="s">
        <v>203</v>
      </c>
      <c r="F56" s="167">
        <v>4.8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75.8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2405</v>
      </c>
      <c r="C60" s="166">
        <f>B60*100/B7</f>
        <v>99.09353110836423</v>
      </c>
      <c r="D60" s="152"/>
      <c r="E60" s="143" t="s">
        <v>209</v>
      </c>
      <c r="F60" s="141">
        <v>1208</v>
      </c>
      <c r="G60" s="148">
        <v>100</v>
      </c>
    </row>
    <row r="61" spans="1:7" ht="12.75">
      <c r="A61" s="149" t="s">
        <v>210</v>
      </c>
      <c r="B61" s="165">
        <v>11</v>
      </c>
      <c r="C61" s="166">
        <f>B61*100/B7</f>
        <v>0.45323444581788214</v>
      </c>
      <c r="D61" s="152"/>
      <c r="E61" s="152" t="s">
        <v>211</v>
      </c>
      <c r="F61" s="170">
        <v>1014</v>
      </c>
      <c r="G61" s="153">
        <f>F61*100/F$60</f>
        <v>83.94039735099338</v>
      </c>
    </row>
    <row r="62" spans="1:7" ht="12.75">
      <c r="A62" s="149" t="s">
        <v>212</v>
      </c>
      <c r="B62" s="165">
        <v>2</v>
      </c>
      <c r="C62" s="166">
        <f>B62*100/B7</f>
        <v>0.08240626287597858</v>
      </c>
      <c r="D62" s="152"/>
      <c r="E62" s="152" t="s">
        <v>213</v>
      </c>
      <c r="F62" s="170">
        <v>194</v>
      </c>
      <c r="G62" s="153">
        <f>F62*100/F$60</f>
        <v>16.05960264900662</v>
      </c>
    </row>
    <row r="63" spans="1:7" ht="12.75">
      <c r="A63" s="149" t="s">
        <v>214</v>
      </c>
      <c r="B63" s="165">
        <v>8</v>
      </c>
      <c r="C63" s="166">
        <f>B63*100/B7</f>
        <v>0.3296250515039143</v>
      </c>
      <c r="D63" s="152"/>
      <c r="E63" s="152"/>
      <c r="F63" s="145"/>
      <c r="G63" s="146"/>
    </row>
    <row r="64" spans="1:7" ht="12.75">
      <c r="A64" s="149" t="s">
        <v>215</v>
      </c>
      <c r="B64" s="165">
        <v>1</v>
      </c>
      <c r="C64" s="166">
        <f>B64*100/B7</f>
        <v>0.04120313143798929</v>
      </c>
      <c r="D64" s="152"/>
      <c r="E64" s="152" t="s">
        <v>216</v>
      </c>
      <c r="F64" s="163">
        <v>1.99</v>
      </c>
      <c r="G64" s="164" t="s">
        <v>420</v>
      </c>
    </row>
    <row r="65" spans="1:7" ht="13.5" thickBot="1">
      <c r="A65" s="171" t="s">
        <v>217</v>
      </c>
      <c r="B65" s="172">
        <v>13</v>
      </c>
      <c r="C65" s="173">
        <f>B65*100/B7</f>
        <v>0.5356407086938607</v>
      </c>
      <c r="D65" s="174"/>
      <c r="E65" s="174" t="s">
        <v>218</v>
      </c>
      <c r="F65" s="175">
        <v>2.09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2434</v>
      </c>
      <c r="G9" s="33">
        <f>(F9/$F$9)*100</f>
        <v>100</v>
      </c>
    </row>
    <row r="10" spans="1:7" ht="12.75">
      <c r="A10" s="29" t="s">
        <v>428</v>
      </c>
      <c r="B10" s="93">
        <v>347</v>
      </c>
      <c r="C10" s="33">
        <f aca="true" t="shared" si="0" ref="C10:C15">(B10/$B$10)*100</f>
        <v>100</v>
      </c>
      <c r="E10" s="34" t="s">
        <v>429</v>
      </c>
      <c r="F10" s="97">
        <v>2348</v>
      </c>
      <c r="G10" s="84">
        <f aca="true" t="shared" si="1" ref="G10:G16">(F10/$F$9)*100</f>
        <v>96.46672144617912</v>
      </c>
    </row>
    <row r="11" spans="1:7" ht="12.75">
      <c r="A11" s="36" t="s">
        <v>430</v>
      </c>
      <c r="B11" s="98">
        <v>26</v>
      </c>
      <c r="C11" s="35">
        <f t="shared" si="0"/>
        <v>7.492795389048991</v>
      </c>
      <c r="E11" s="34" t="s">
        <v>431</v>
      </c>
      <c r="F11" s="97">
        <v>2340</v>
      </c>
      <c r="G11" s="84">
        <f t="shared" si="1"/>
        <v>96.1380443714051</v>
      </c>
    </row>
    <row r="12" spans="1:7" ht="12.75">
      <c r="A12" s="36" t="s">
        <v>432</v>
      </c>
      <c r="B12" s="98">
        <v>35</v>
      </c>
      <c r="C12" s="35">
        <f t="shared" si="0"/>
        <v>10.086455331412104</v>
      </c>
      <c r="E12" s="34" t="s">
        <v>433</v>
      </c>
      <c r="F12" s="97">
        <v>1408</v>
      </c>
      <c r="G12" s="84">
        <f t="shared" si="1"/>
        <v>57.84716516023008</v>
      </c>
    </row>
    <row r="13" spans="1:7" ht="12.75">
      <c r="A13" s="36" t="s">
        <v>434</v>
      </c>
      <c r="B13" s="98">
        <v>111</v>
      </c>
      <c r="C13" s="35">
        <f t="shared" si="0"/>
        <v>31.988472622478387</v>
      </c>
      <c r="E13" s="34" t="s">
        <v>435</v>
      </c>
      <c r="F13" s="97">
        <v>932</v>
      </c>
      <c r="G13" s="84">
        <f t="shared" si="1"/>
        <v>38.290879211175024</v>
      </c>
    </row>
    <row r="14" spans="1:7" ht="12.75">
      <c r="A14" s="36" t="s">
        <v>436</v>
      </c>
      <c r="B14" s="98">
        <v>91</v>
      </c>
      <c r="C14" s="35">
        <f t="shared" si="0"/>
        <v>26.22478386167147</v>
      </c>
      <c r="E14" s="34" t="s">
        <v>325</v>
      </c>
      <c r="F14" s="97">
        <v>8</v>
      </c>
      <c r="G14" s="84">
        <f t="shared" si="1"/>
        <v>0.3286770747740345</v>
      </c>
    </row>
    <row r="15" spans="1:7" ht="12.75">
      <c r="A15" s="36" t="s">
        <v>46</v>
      </c>
      <c r="B15" s="97">
        <v>84</v>
      </c>
      <c r="C15" s="35">
        <f t="shared" si="0"/>
        <v>24.207492795389047</v>
      </c>
      <c r="E15" s="34" t="s">
        <v>0</v>
      </c>
      <c r="F15" s="97">
        <v>86</v>
      </c>
      <c r="G15" s="84">
        <f t="shared" si="1"/>
        <v>3.533278553820871</v>
      </c>
    </row>
    <row r="16" spans="1:7" ht="12.75">
      <c r="A16" s="36"/>
      <c r="B16" s="93" t="s">
        <v>409</v>
      </c>
      <c r="C16" s="10"/>
      <c r="E16" s="34" t="s">
        <v>1</v>
      </c>
      <c r="F16" s="98">
        <v>26</v>
      </c>
      <c r="G16" s="84">
        <f t="shared" si="1"/>
        <v>1.0682004930156122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45</v>
      </c>
      <c r="G17" s="84">
        <f>(F17/$F$9)*100</f>
        <v>1.848808545603944</v>
      </c>
    </row>
    <row r="18" spans="1:7" ht="12.75">
      <c r="A18" s="29" t="s">
        <v>4</v>
      </c>
      <c r="B18" s="93">
        <v>2063</v>
      </c>
      <c r="C18" s="33">
        <f>(B18/$B$18)*100</f>
        <v>100</v>
      </c>
      <c r="E18" s="34" t="s">
        <v>5</v>
      </c>
      <c r="F18" s="97">
        <v>41</v>
      </c>
      <c r="G18" s="84">
        <f>(F18/$F$9)*100</f>
        <v>1.6844700082169268</v>
      </c>
    </row>
    <row r="19" spans="1:7" ht="12.75">
      <c r="A19" s="36" t="s">
        <v>6</v>
      </c>
      <c r="B19" s="97">
        <v>31</v>
      </c>
      <c r="C19" s="84">
        <f aca="true" t="shared" si="2" ref="C19:C25">(B19/$B$18)*100</f>
        <v>1.502666020358701</v>
      </c>
      <c r="E19" s="34"/>
      <c r="F19" s="97" t="s">
        <v>409</v>
      </c>
      <c r="G19" s="84"/>
    </row>
    <row r="20" spans="1:7" ht="12.75">
      <c r="A20" s="36" t="s">
        <v>7</v>
      </c>
      <c r="B20" s="97">
        <v>141</v>
      </c>
      <c r="C20" s="84">
        <f t="shared" si="2"/>
        <v>6.834706737760543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615</v>
      </c>
      <c r="C21" s="84">
        <f t="shared" si="2"/>
        <v>29.810954920019388</v>
      </c>
      <c r="E21" s="38" t="s">
        <v>326</v>
      </c>
      <c r="F21" s="80">
        <v>86</v>
      </c>
      <c r="G21" s="33">
        <f>(F21/$F$21)*100</f>
        <v>100</v>
      </c>
    </row>
    <row r="22" spans="1:7" ht="12.75">
      <c r="A22" s="36" t="s">
        <v>24</v>
      </c>
      <c r="B22" s="97">
        <v>507</v>
      </c>
      <c r="C22" s="84">
        <f t="shared" si="2"/>
        <v>24.5758603974794</v>
      </c>
      <c r="E22" s="34" t="s">
        <v>25</v>
      </c>
      <c r="F22" s="97">
        <v>25</v>
      </c>
      <c r="G22" s="84">
        <f aca="true" t="shared" si="3" ref="G22:G27">(F22/$F$21)*100</f>
        <v>29.069767441860467</v>
      </c>
    </row>
    <row r="23" spans="1:7" ht="12.75">
      <c r="A23" s="36" t="s">
        <v>26</v>
      </c>
      <c r="B23" s="97">
        <v>59</v>
      </c>
      <c r="C23" s="84">
        <f t="shared" si="2"/>
        <v>2.859912748424624</v>
      </c>
      <c r="E23" s="34" t="s">
        <v>27</v>
      </c>
      <c r="F23" s="97">
        <v>6</v>
      </c>
      <c r="G23" s="84">
        <f t="shared" si="3"/>
        <v>6.976744186046512</v>
      </c>
    </row>
    <row r="24" spans="1:7" ht="12.75">
      <c r="A24" s="36" t="s">
        <v>28</v>
      </c>
      <c r="B24" s="97">
        <v>462</v>
      </c>
      <c r="C24" s="84">
        <f t="shared" si="2"/>
        <v>22.394571013087734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248</v>
      </c>
      <c r="C25" s="84">
        <f t="shared" si="2"/>
        <v>12.021328162869608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43</v>
      </c>
      <c r="G26" s="84">
        <f t="shared" si="3"/>
        <v>50</v>
      </c>
    </row>
    <row r="27" spans="1:7" ht="12.75">
      <c r="A27" s="36" t="s">
        <v>33</v>
      </c>
      <c r="B27" s="108">
        <v>91.7</v>
      </c>
      <c r="C27" s="37" t="s">
        <v>420</v>
      </c>
      <c r="E27" s="34" t="s">
        <v>34</v>
      </c>
      <c r="F27" s="97">
        <v>12</v>
      </c>
      <c r="G27" s="84">
        <f t="shared" si="3"/>
        <v>13.953488372093023</v>
      </c>
    </row>
    <row r="28" spans="1:7" ht="12.75">
      <c r="A28" s="36" t="s">
        <v>35</v>
      </c>
      <c r="B28" s="108">
        <v>34.4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2354</v>
      </c>
      <c r="G30" s="33">
        <f>(F30/$F$30)*100</f>
        <v>100</v>
      </c>
      <c r="J30" s="39"/>
    </row>
    <row r="31" spans="1:10" ht="12.75">
      <c r="A31" s="95" t="s">
        <v>18</v>
      </c>
      <c r="B31" s="93">
        <v>2213</v>
      </c>
      <c r="C31" s="33">
        <f>(B31/$B$31)*100</f>
        <v>100</v>
      </c>
      <c r="E31" s="34" t="s">
        <v>39</v>
      </c>
      <c r="F31" s="97">
        <v>2179</v>
      </c>
      <c r="G31" s="101">
        <f>(F31/$F$30)*100</f>
        <v>92.56584536958368</v>
      </c>
      <c r="J31" s="39"/>
    </row>
    <row r="32" spans="1:10" ht="12.75">
      <c r="A32" s="36" t="s">
        <v>40</v>
      </c>
      <c r="B32" s="97">
        <v>342</v>
      </c>
      <c r="C32" s="10">
        <f>(B32/$B$31)*100</f>
        <v>15.454134658834162</v>
      </c>
      <c r="E32" s="34" t="s">
        <v>41</v>
      </c>
      <c r="F32" s="97">
        <v>175</v>
      </c>
      <c r="G32" s="101">
        <f aca="true" t="shared" si="4" ref="G32:G39">(F32/$F$30)*100</f>
        <v>7.434154630416312</v>
      </c>
      <c r="J32" s="39"/>
    </row>
    <row r="33" spans="1:10" ht="12.75">
      <c r="A33" s="36" t="s">
        <v>42</v>
      </c>
      <c r="B33" s="97">
        <v>1373</v>
      </c>
      <c r="C33" s="10">
        <f aca="true" t="shared" si="5" ref="C33:C38">(B33/$B$31)*100</f>
        <v>62.042476276547674</v>
      </c>
      <c r="E33" s="34" t="s">
        <v>43</v>
      </c>
      <c r="F33" s="97">
        <v>36</v>
      </c>
      <c r="G33" s="101">
        <f t="shared" si="4"/>
        <v>1.5293118096856415</v>
      </c>
      <c r="J33" s="39"/>
    </row>
    <row r="34" spans="1:7" ht="12.75">
      <c r="A34" s="36" t="s">
        <v>44</v>
      </c>
      <c r="B34" s="97">
        <v>24</v>
      </c>
      <c r="C34" s="10">
        <f t="shared" si="5"/>
        <v>1.0845006778129238</v>
      </c>
      <c r="E34" s="34" t="s">
        <v>45</v>
      </c>
      <c r="F34" s="97">
        <v>79</v>
      </c>
      <c r="G34" s="101">
        <f t="shared" si="4"/>
        <v>3.3559898045879355</v>
      </c>
    </row>
    <row r="35" spans="1:7" ht="12.75">
      <c r="A35" s="36" t="s">
        <v>47</v>
      </c>
      <c r="B35" s="97">
        <v>267</v>
      </c>
      <c r="C35" s="10">
        <f t="shared" si="5"/>
        <v>12.065070040668775</v>
      </c>
      <c r="E35" s="34" t="s">
        <v>43</v>
      </c>
      <c r="F35" s="97">
        <v>17</v>
      </c>
      <c r="G35" s="101">
        <f t="shared" si="4"/>
        <v>0.7221750212404418</v>
      </c>
    </row>
    <row r="36" spans="1:7" ht="12.75">
      <c r="A36" s="36" t="s">
        <v>19</v>
      </c>
      <c r="B36" s="97">
        <v>215</v>
      </c>
      <c r="C36" s="10">
        <f t="shared" si="5"/>
        <v>9.715318572074109</v>
      </c>
      <c r="E36" s="34" t="s">
        <v>49</v>
      </c>
      <c r="F36" s="97">
        <v>90</v>
      </c>
      <c r="G36" s="101">
        <f t="shared" si="4"/>
        <v>3.8232795242141036</v>
      </c>
    </row>
    <row r="37" spans="1:7" ht="12.75">
      <c r="A37" s="36" t="s">
        <v>48</v>
      </c>
      <c r="B37" s="97">
        <v>207</v>
      </c>
      <c r="C37" s="10">
        <f t="shared" si="5"/>
        <v>9.353818346136467</v>
      </c>
      <c r="E37" s="34" t="s">
        <v>43</v>
      </c>
      <c r="F37" s="97">
        <v>19</v>
      </c>
      <c r="G37" s="101">
        <f t="shared" si="4"/>
        <v>0.8071367884451998</v>
      </c>
    </row>
    <row r="38" spans="1:7" ht="12.75">
      <c r="A38" s="36" t="s">
        <v>19</v>
      </c>
      <c r="B38" s="97">
        <v>87</v>
      </c>
      <c r="C38" s="10">
        <f t="shared" si="5"/>
        <v>3.9313149570718484</v>
      </c>
      <c r="E38" s="34" t="s">
        <v>418</v>
      </c>
      <c r="F38" s="97">
        <v>6</v>
      </c>
      <c r="G38" s="101">
        <f t="shared" si="4"/>
        <v>0.2548853016142736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6</v>
      </c>
      <c r="C42" s="33">
        <f>(B42/$B$42)*100</f>
        <v>100</v>
      </c>
      <c r="E42" s="31" t="s">
        <v>427</v>
      </c>
      <c r="F42" s="80">
        <v>2434</v>
      </c>
      <c r="G42" s="99">
        <f>(F42/$F$42)*100</f>
        <v>100</v>
      </c>
      <c r="I42" s="39"/>
    </row>
    <row r="43" spans="1:7" ht="12.75">
      <c r="A43" s="36" t="s">
        <v>23</v>
      </c>
      <c r="B43" s="98">
        <v>0</v>
      </c>
      <c r="C43" s="102">
        <f>(B43/$B$42)*100</f>
        <v>0</v>
      </c>
      <c r="E43" s="60" t="s">
        <v>327</v>
      </c>
      <c r="F43" s="106">
        <v>3132</v>
      </c>
      <c r="G43" s="107">
        <f aca="true" t="shared" si="6" ref="G43:G71">(F43/$F$42)*100</f>
        <v>128.6770747740345</v>
      </c>
    </row>
    <row r="44" spans="1:7" ht="12.75">
      <c r="A44" s="36"/>
      <c r="B44" s="93" t="s">
        <v>409</v>
      </c>
      <c r="C44" s="10"/>
      <c r="E44" s="1" t="s">
        <v>51</v>
      </c>
      <c r="F44" s="97">
        <v>7</v>
      </c>
      <c r="G44" s="101">
        <f t="shared" si="6"/>
        <v>0.2875924404272802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20</v>
      </c>
      <c r="G45" s="101">
        <f t="shared" si="6"/>
        <v>0.8216926869350863</v>
      </c>
    </row>
    <row r="46" spans="1:7" ht="12.75">
      <c r="A46" s="29" t="s">
        <v>53</v>
      </c>
      <c r="B46" s="93">
        <v>2155</v>
      </c>
      <c r="C46" s="33">
        <f>(B46/$B$46)*100</f>
        <v>100</v>
      </c>
      <c r="E46" s="1" t="s">
        <v>54</v>
      </c>
      <c r="F46" s="97">
        <v>0</v>
      </c>
      <c r="G46" s="101">
        <f t="shared" si="6"/>
        <v>0</v>
      </c>
    </row>
    <row r="47" spans="1:7" ht="12.75">
      <c r="A47" s="36" t="s">
        <v>55</v>
      </c>
      <c r="B47" s="97">
        <v>468</v>
      </c>
      <c r="C47" s="10">
        <f>(B47/$B$46)*100</f>
        <v>21.7169373549884</v>
      </c>
      <c r="E47" s="1" t="s">
        <v>56</v>
      </c>
      <c r="F47" s="97">
        <v>51</v>
      </c>
      <c r="G47" s="101">
        <f t="shared" si="6"/>
        <v>2.09531635168447</v>
      </c>
    </row>
    <row r="48" spans="1:7" ht="12.75">
      <c r="A48" s="36"/>
      <c r="B48" s="93" t="s">
        <v>409</v>
      </c>
      <c r="C48" s="10"/>
      <c r="E48" s="1" t="s">
        <v>57</v>
      </c>
      <c r="F48" s="97">
        <v>471</v>
      </c>
      <c r="G48" s="101">
        <f t="shared" si="6"/>
        <v>19.350862777321282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53</v>
      </c>
      <c r="G49" s="101">
        <f t="shared" si="6"/>
        <v>2.1774856203779787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7</v>
      </c>
      <c r="G50" s="101">
        <f t="shared" si="6"/>
        <v>0.2875924404272802</v>
      </c>
    </row>
    <row r="51" spans="1:7" ht="12.75">
      <c r="A51" s="5" t="s">
        <v>60</v>
      </c>
      <c r="B51" s="93">
        <v>250</v>
      </c>
      <c r="C51" s="33">
        <f>(B51/$B$51)*100</f>
        <v>100</v>
      </c>
      <c r="E51" s="1" t="s">
        <v>61</v>
      </c>
      <c r="F51" s="97">
        <v>568</v>
      </c>
      <c r="G51" s="101">
        <f t="shared" si="6"/>
        <v>23.336072308956453</v>
      </c>
    </row>
    <row r="52" spans="1:7" ht="12.75">
      <c r="A52" s="4" t="s">
        <v>62</v>
      </c>
      <c r="B52" s="98">
        <v>7</v>
      </c>
      <c r="C52" s="10">
        <f>(B52/$B$51)*100</f>
        <v>2.8000000000000003</v>
      </c>
      <c r="E52" s="1" t="s">
        <v>63</v>
      </c>
      <c r="F52" s="97">
        <v>12</v>
      </c>
      <c r="G52" s="101">
        <f t="shared" si="6"/>
        <v>0.4930156121610517</v>
      </c>
    </row>
    <row r="53" spans="1:7" ht="12.75">
      <c r="A53" s="4"/>
      <c r="B53" s="93" t="s">
        <v>409</v>
      </c>
      <c r="C53" s="10"/>
      <c r="E53" s="1" t="s">
        <v>64</v>
      </c>
      <c r="F53" s="97">
        <v>48</v>
      </c>
      <c r="G53" s="101">
        <f t="shared" si="6"/>
        <v>1.9720624486442069</v>
      </c>
    </row>
    <row r="54" spans="1:7" ht="14.25">
      <c r="A54" s="5" t="s">
        <v>65</v>
      </c>
      <c r="B54" s="93">
        <v>1197</v>
      </c>
      <c r="C54" s="33">
        <f>(B54/$B$54)*100</f>
        <v>100</v>
      </c>
      <c r="E54" s="1" t="s">
        <v>360</v>
      </c>
      <c r="F54" s="97">
        <v>627</v>
      </c>
      <c r="G54" s="101">
        <f t="shared" si="6"/>
        <v>25.760065735414955</v>
      </c>
    </row>
    <row r="55" spans="1:7" ht="12.75">
      <c r="A55" s="4" t="s">
        <v>62</v>
      </c>
      <c r="B55" s="98">
        <v>183</v>
      </c>
      <c r="C55" s="10">
        <f>(B55/$B$54)*100</f>
        <v>15.288220551378446</v>
      </c>
      <c r="E55" s="1" t="s">
        <v>66</v>
      </c>
      <c r="F55" s="97">
        <v>388</v>
      </c>
      <c r="G55" s="101">
        <f t="shared" si="6"/>
        <v>15.940838126540674</v>
      </c>
    </row>
    <row r="56" spans="1:7" ht="12.75">
      <c r="A56" s="4" t="s">
        <v>67</v>
      </c>
      <c r="B56" s="177">
        <v>39.3</v>
      </c>
      <c r="C56" s="37" t="s">
        <v>420</v>
      </c>
      <c r="E56" s="1" t="s">
        <v>68</v>
      </c>
      <c r="F56" s="97">
        <v>12</v>
      </c>
      <c r="G56" s="101">
        <f t="shared" si="6"/>
        <v>0.4930156121610517</v>
      </c>
    </row>
    <row r="57" spans="1:7" ht="12.75">
      <c r="A57" s="4" t="s">
        <v>69</v>
      </c>
      <c r="B57" s="98">
        <v>1014</v>
      </c>
      <c r="C57" s="10">
        <f>(B57/$B$54)*100</f>
        <v>84.71177944862156</v>
      </c>
      <c r="E57" s="1" t="s">
        <v>70</v>
      </c>
      <c r="F57" s="97">
        <v>7</v>
      </c>
      <c r="G57" s="101">
        <f t="shared" si="6"/>
        <v>0.2875924404272802</v>
      </c>
    </row>
    <row r="58" spans="1:7" ht="12.75">
      <c r="A58" s="4" t="s">
        <v>67</v>
      </c>
      <c r="B58" s="177">
        <v>69</v>
      </c>
      <c r="C58" s="37" t="s">
        <v>420</v>
      </c>
      <c r="E58" s="1" t="s">
        <v>71</v>
      </c>
      <c r="F58" s="97">
        <v>253</v>
      </c>
      <c r="G58" s="101">
        <f t="shared" si="6"/>
        <v>10.394412489728841</v>
      </c>
    </row>
    <row r="59" spans="1:7" ht="12.75">
      <c r="A59" s="4"/>
      <c r="B59" s="93" t="s">
        <v>409</v>
      </c>
      <c r="C59" s="10"/>
      <c r="E59" s="1" t="s">
        <v>72</v>
      </c>
      <c r="F59" s="97">
        <v>0</v>
      </c>
      <c r="G59" s="101">
        <f t="shared" si="6"/>
        <v>0</v>
      </c>
    </row>
    <row r="60" spans="1:7" ht="12.75">
      <c r="A60" s="5" t="s">
        <v>73</v>
      </c>
      <c r="B60" s="93">
        <v>907</v>
      </c>
      <c r="C60" s="33">
        <f>(B60/$B$60)*100</f>
        <v>100</v>
      </c>
      <c r="E60" s="1" t="s">
        <v>74</v>
      </c>
      <c r="F60" s="97">
        <v>12</v>
      </c>
      <c r="G60" s="101">
        <f t="shared" si="6"/>
        <v>0.4930156121610517</v>
      </c>
    </row>
    <row r="61" spans="1:7" ht="12.75">
      <c r="A61" s="4" t="s">
        <v>62</v>
      </c>
      <c r="B61" s="97">
        <v>193</v>
      </c>
      <c r="C61" s="10">
        <f>(B61/$B$60)*100</f>
        <v>21.27894156560088</v>
      </c>
      <c r="E61" s="1" t="s">
        <v>75</v>
      </c>
      <c r="F61" s="97">
        <v>106</v>
      </c>
      <c r="G61" s="101">
        <f t="shared" si="6"/>
        <v>4.354971240755957</v>
      </c>
    </row>
    <row r="62" spans="1:7" ht="12.75">
      <c r="A62" s="4"/>
      <c r="B62" s="93" t="s">
        <v>409</v>
      </c>
      <c r="C62" s="10"/>
      <c r="E62" s="1" t="s">
        <v>76</v>
      </c>
      <c r="F62" s="97">
        <v>107</v>
      </c>
      <c r="G62" s="101">
        <f t="shared" si="6"/>
        <v>4.396055875102712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14</v>
      </c>
      <c r="G63" s="101">
        <f t="shared" si="6"/>
        <v>0.5751848808545604</v>
      </c>
    </row>
    <row r="64" spans="1:7" ht="12.75">
      <c r="A64" s="29" t="s">
        <v>79</v>
      </c>
      <c r="B64" s="93">
        <v>2354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1444</v>
      </c>
      <c r="C65" s="10">
        <f>(B65/$B$64)*100</f>
        <v>61.34239592183517</v>
      </c>
      <c r="E65" s="1" t="s">
        <v>81</v>
      </c>
      <c r="F65" s="97">
        <v>43</v>
      </c>
      <c r="G65" s="101">
        <f t="shared" si="6"/>
        <v>1.7666392769104355</v>
      </c>
    </row>
    <row r="66" spans="1:7" ht="12.75">
      <c r="A66" s="4" t="s">
        <v>416</v>
      </c>
      <c r="B66" s="97">
        <v>910</v>
      </c>
      <c r="C66" s="10">
        <f aca="true" t="shared" si="7" ref="C66:C71">(B66/$B$64)*100</f>
        <v>38.65760407816482</v>
      </c>
      <c r="E66" s="1" t="s">
        <v>82</v>
      </c>
      <c r="F66" s="97">
        <v>27</v>
      </c>
      <c r="G66" s="101">
        <f t="shared" si="6"/>
        <v>1.1092851273623665</v>
      </c>
    </row>
    <row r="67" spans="1:7" ht="12.75">
      <c r="A67" s="4" t="s">
        <v>83</v>
      </c>
      <c r="B67" s="97">
        <v>295</v>
      </c>
      <c r="C67" s="10">
        <f t="shared" si="7"/>
        <v>12.531860662701785</v>
      </c>
      <c r="E67" s="1" t="s">
        <v>84</v>
      </c>
      <c r="F67" s="97">
        <v>12</v>
      </c>
      <c r="G67" s="101">
        <f t="shared" si="6"/>
        <v>0.4930156121610517</v>
      </c>
    </row>
    <row r="68" spans="1:7" ht="12.75">
      <c r="A68" s="4" t="s">
        <v>85</v>
      </c>
      <c r="B68" s="97">
        <v>615</v>
      </c>
      <c r="C68" s="10">
        <f t="shared" si="7"/>
        <v>26.12574341546304</v>
      </c>
      <c r="E68" s="1" t="s">
        <v>86</v>
      </c>
      <c r="F68" s="97">
        <v>41</v>
      </c>
      <c r="G68" s="101">
        <f t="shared" si="6"/>
        <v>1.6844700082169268</v>
      </c>
    </row>
    <row r="69" spans="1:7" ht="12.75">
      <c r="A69" s="4" t="s">
        <v>87</v>
      </c>
      <c r="B69" s="97">
        <v>404</v>
      </c>
      <c r="C69" s="10">
        <f t="shared" si="7"/>
        <v>17.162276975361088</v>
      </c>
      <c r="E69" s="1" t="s">
        <v>88</v>
      </c>
      <c r="F69" s="97">
        <v>13</v>
      </c>
      <c r="G69" s="101">
        <f t="shared" si="6"/>
        <v>0.5341002465078061</v>
      </c>
    </row>
    <row r="70" spans="1:7" ht="12.75">
      <c r="A70" s="4" t="s">
        <v>89</v>
      </c>
      <c r="B70" s="97">
        <v>211</v>
      </c>
      <c r="C70" s="10">
        <f t="shared" si="7"/>
        <v>8.963466440101953</v>
      </c>
      <c r="E70" s="1" t="s">
        <v>90</v>
      </c>
      <c r="F70" s="97">
        <v>0</v>
      </c>
      <c r="G70" s="101">
        <f t="shared" si="6"/>
        <v>0</v>
      </c>
    </row>
    <row r="71" spans="1:7" ht="12.75">
      <c r="A71" s="7" t="s">
        <v>417</v>
      </c>
      <c r="B71" s="103">
        <v>0</v>
      </c>
      <c r="C71" s="40">
        <f t="shared" si="7"/>
        <v>0</v>
      </c>
      <c r="D71" s="41"/>
      <c r="E71" s="9" t="s">
        <v>91</v>
      </c>
      <c r="F71" s="103">
        <v>233</v>
      </c>
      <c r="G71" s="104">
        <f t="shared" si="6"/>
        <v>9.572719802793756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2195</v>
      </c>
      <c r="C9" s="81">
        <f>(B9/$B$9)*100</f>
        <v>100</v>
      </c>
      <c r="D9" s="65"/>
      <c r="E9" s="79" t="s">
        <v>103</v>
      </c>
      <c r="F9" s="80">
        <v>1232</v>
      </c>
      <c r="G9" s="81">
        <f>(F9/$F$9)*100</f>
        <v>100</v>
      </c>
    </row>
    <row r="10" spans="1:7" ht="12.75">
      <c r="A10" s="82" t="s">
        <v>104</v>
      </c>
      <c r="B10" s="97">
        <v>991</v>
      </c>
      <c r="C10" s="105">
        <f>(B10/$B$9)*100</f>
        <v>45.148063781321184</v>
      </c>
      <c r="D10" s="65"/>
      <c r="E10" s="78" t="s">
        <v>105</v>
      </c>
      <c r="F10" s="97">
        <v>68</v>
      </c>
      <c r="G10" s="105">
        <f aca="true" t="shared" si="0" ref="G10:G19">(F10/$F$9)*100</f>
        <v>5.51948051948052</v>
      </c>
    </row>
    <row r="11" spans="1:7" ht="12.75">
      <c r="A11" s="82" t="s">
        <v>106</v>
      </c>
      <c r="B11" s="97">
        <v>991</v>
      </c>
      <c r="C11" s="105">
        <f aca="true" t="shared" si="1" ref="C11:C16">(B11/$B$9)*100</f>
        <v>45.148063781321184</v>
      </c>
      <c r="D11" s="65"/>
      <c r="E11" s="78" t="s">
        <v>107</v>
      </c>
      <c r="F11" s="97">
        <v>135</v>
      </c>
      <c r="G11" s="105">
        <f t="shared" si="0"/>
        <v>10.957792207792208</v>
      </c>
    </row>
    <row r="12" spans="1:7" ht="12.75">
      <c r="A12" s="82" t="s">
        <v>108</v>
      </c>
      <c r="B12" s="97">
        <v>939</v>
      </c>
      <c r="C12" s="105">
        <f>(B12/$B$9)*100</f>
        <v>42.779043280182236</v>
      </c>
      <c r="D12" s="65"/>
      <c r="E12" s="78" t="s">
        <v>109</v>
      </c>
      <c r="F12" s="97">
        <v>117</v>
      </c>
      <c r="G12" s="105">
        <f t="shared" si="0"/>
        <v>9.496753246753247</v>
      </c>
    </row>
    <row r="13" spans="1:7" ht="12.75">
      <c r="A13" s="82" t="s">
        <v>110</v>
      </c>
      <c r="B13" s="97">
        <v>52</v>
      </c>
      <c r="C13" s="105">
        <f>(B13/$B$9)*100</f>
        <v>2.369020501138952</v>
      </c>
      <c r="D13" s="65"/>
      <c r="E13" s="78" t="s">
        <v>111</v>
      </c>
      <c r="F13" s="97">
        <v>156</v>
      </c>
      <c r="G13" s="105">
        <f t="shared" si="0"/>
        <v>12.662337662337661</v>
      </c>
    </row>
    <row r="14" spans="1:7" ht="12.75">
      <c r="A14" s="82" t="s">
        <v>112</v>
      </c>
      <c r="B14" s="109">
        <v>5.2</v>
      </c>
      <c r="C14" s="112" t="s">
        <v>420</v>
      </c>
      <c r="D14" s="65"/>
      <c r="E14" s="78" t="s">
        <v>113</v>
      </c>
      <c r="F14" s="97">
        <v>222</v>
      </c>
      <c r="G14" s="105">
        <f t="shared" si="0"/>
        <v>18.019480519480517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238</v>
      </c>
      <c r="G15" s="105">
        <f t="shared" si="0"/>
        <v>19.318181818181817</v>
      </c>
    </row>
    <row r="16" spans="1:7" ht="12.75">
      <c r="A16" s="82" t="s">
        <v>226</v>
      </c>
      <c r="B16" s="97">
        <v>1204</v>
      </c>
      <c r="C16" s="105">
        <f t="shared" si="1"/>
        <v>54.85193621867882</v>
      </c>
      <c r="D16" s="65"/>
      <c r="E16" s="78" t="s">
        <v>227</v>
      </c>
      <c r="F16" s="97">
        <v>84</v>
      </c>
      <c r="G16" s="105">
        <f t="shared" si="0"/>
        <v>6.8181818181818175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117</v>
      </c>
      <c r="G17" s="105">
        <f t="shared" si="0"/>
        <v>9.496753246753247</v>
      </c>
    </row>
    <row r="18" spans="1:7" ht="12.75">
      <c r="A18" s="77" t="s">
        <v>229</v>
      </c>
      <c r="B18" s="80">
        <v>1144</v>
      </c>
      <c r="C18" s="81">
        <f>(B18/$B$18)*100</f>
        <v>100</v>
      </c>
      <c r="D18" s="65"/>
      <c r="E18" s="78" t="s">
        <v>329</v>
      </c>
      <c r="F18" s="97">
        <v>59</v>
      </c>
      <c r="G18" s="105">
        <f t="shared" si="0"/>
        <v>4.788961038961039</v>
      </c>
    </row>
    <row r="19" spans="1:9" ht="12.75">
      <c r="A19" s="82" t="s">
        <v>104</v>
      </c>
      <c r="B19" s="97">
        <v>411</v>
      </c>
      <c r="C19" s="105">
        <f>(B19/$B$18)*100</f>
        <v>35.92657342657343</v>
      </c>
      <c r="D19" s="65"/>
      <c r="E19" s="78" t="s">
        <v>328</v>
      </c>
      <c r="F19" s="98">
        <v>36</v>
      </c>
      <c r="G19" s="105">
        <f t="shared" si="0"/>
        <v>2.922077922077922</v>
      </c>
      <c r="I19" s="118"/>
    </row>
    <row r="20" spans="1:7" ht="12.75">
      <c r="A20" s="82" t="s">
        <v>106</v>
      </c>
      <c r="B20" s="97">
        <v>411</v>
      </c>
      <c r="C20" s="105">
        <f>(B20/$B$18)*100</f>
        <v>35.92657342657343</v>
      </c>
      <c r="D20" s="65"/>
      <c r="E20" s="78" t="s">
        <v>230</v>
      </c>
      <c r="F20" s="97">
        <v>44643</v>
      </c>
      <c r="G20" s="112" t="s">
        <v>420</v>
      </c>
    </row>
    <row r="21" spans="1:7" ht="12.75">
      <c r="A21" s="82" t="s">
        <v>108</v>
      </c>
      <c r="B21" s="97">
        <v>385</v>
      </c>
      <c r="C21" s="105">
        <f>(B21/$B$18)*100</f>
        <v>33.65384615384615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753</v>
      </c>
      <c r="G22" s="105">
        <f>(F22/$F$9)*100</f>
        <v>61.12012987012987</v>
      </c>
    </row>
    <row r="23" spans="1:7" ht="12.75">
      <c r="A23" s="77" t="s">
        <v>232</v>
      </c>
      <c r="B23" s="80">
        <v>103</v>
      </c>
      <c r="C23" s="81">
        <f>(B23/$B$23)*100</f>
        <v>100</v>
      </c>
      <c r="D23" s="65"/>
      <c r="E23" s="78" t="s">
        <v>233</v>
      </c>
      <c r="F23" s="97">
        <v>56925</v>
      </c>
      <c r="G23" s="112" t="s">
        <v>420</v>
      </c>
    </row>
    <row r="24" spans="1:7" ht="12.75">
      <c r="A24" s="82" t="s">
        <v>234</v>
      </c>
      <c r="B24" s="97">
        <v>68</v>
      </c>
      <c r="C24" s="105">
        <f>(B24/$B$23)*100</f>
        <v>66.01941747572816</v>
      </c>
      <c r="D24" s="65"/>
      <c r="E24" s="78" t="s">
        <v>235</v>
      </c>
      <c r="F24" s="97">
        <v>635</v>
      </c>
      <c r="G24" s="105">
        <f>(F24/$F$9)*100</f>
        <v>51.5422077922078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14197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42</v>
      </c>
      <c r="G26" s="105">
        <f>(F26/$F$9)*100</f>
        <v>3.4090909090909087</v>
      </c>
    </row>
    <row r="27" spans="1:7" ht="12.75">
      <c r="A27" s="77" t="s">
        <v>244</v>
      </c>
      <c r="B27" s="80">
        <v>931</v>
      </c>
      <c r="C27" s="81">
        <f>(B27/$B$27)*100</f>
        <v>100</v>
      </c>
      <c r="D27" s="65"/>
      <c r="E27" s="78" t="s">
        <v>237</v>
      </c>
      <c r="F27" s="98">
        <v>9832</v>
      </c>
      <c r="G27" s="112" t="s">
        <v>420</v>
      </c>
    </row>
    <row r="28" spans="1:7" ht="12.75">
      <c r="A28" s="82" t="s">
        <v>245</v>
      </c>
      <c r="B28" s="97">
        <v>754</v>
      </c>
      <c r="C28" s="105">
        <f aca="true" t="shared" si="2" ref="C28:C33">(B28/$B$27)*100</f>
        <v>80.98818474758325</v>
      </c>
      <c r="D28" s="65"/>
      <c r="E28" s="78" t="s">
        <v>238</v>
      </c>
      <c r="F28" s="97">
        <v>32</v>
      </c>
      <c r="G28" s="105">
        <f>(F28/$F$9)*100</f>
        <v>2.5974025974025974</v>
      </c>
    </row>
    <row r="29" spans="1:7" ht="12.75">
      <c r="A29" s="82" t="s">
        <v>246</v>
      </c>
      <c r="B29" s="97">
        <v>72</v>
      </c>
      <c r="C29" s="105">
        <f t="shared" si="2"/>
        <v>7.733619763694952</v>
      </c>
      <c r="D29" s="65"/>
      <c r="E29" s="78" t="s">
        <v>239</v>
      </c>
      <c r="F29" s="97">
        <v>1590</v>
      </c>
      <c r="G29" s="112" t="s">
        <v>420</v>
      </c>
    </row>
    <row r="30" spans="1:7" ht="12.75">
      <c r="A30" s="82" t="s">
        <v>247</v>
      </c>
      <c r="B30" s="97">
        <v>0</v>
      </c>
      <c r="C30" s="105">
        <f t="shared" si="2"/>
        <v>0</v>
      </c>
      <c r="D30" s="65"/>
      <c r="E30" s="78" t="s">
        <v>240</v>
      </c>
      <c r="F30" s="97">
        <v>390</v>
      </c>
      <c r="G30" s="105">
        <f>(F30/$F$9)*100</f>
        <v>31.655844155844154</v>
      </c>
    </row>
    <row r="31" spans="1:7" ht="12.75">
      <c r="A31" s="82" t="s">
        <v>274</v>
      </c>
      <c r="B31" s="97">
        <v>46</v>
      </c>
      <c r="C31" s="105">
        <f t="shared" si="2"/>
        <v>4.9409237379162185</v>
      </c>
      <c r="D31" s="65"/>
      <c r="E31" s="78" t="s">
        <v>241</v>
      </c>
      <c r="F31" s="97">
        <v>18920</v>
      </c>
      <c r="G31" s="112" t="s">
        <v>420</v>
      </c>
    </row>
    <row r="32" spans="1:7" ht="12.75">
      <c r="A32" s="82" t="s">
        <v>248</v>
      </c>
      <c r="B32" s="97">
        <v>13</v>
      </c>
      <c r="C32" s="105">
        <f t="shared" si="2"/>
        <v>1.3963480128893664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46</v>
      </c>
      <c r="C33" s="105">
        <f t="shared" si="2"/>
        <v>4.9409237379162185</v>
      </c>
      <c r="D33" s="65"/>
      <c r="E33" s="79" t="s">
        <v>243</v>
      </c>
      <c r="F33" s="80">
        <v>752</v>
      </c>
      <c r="G33" s="81">
        <f>(F33/$F$33)*100</f>
        <v>100</v>
      </c>
    </row>
    <row r="34" spans="1:7" ht="12.75">
      <c r="A34" s="82" t="s">
        <v>250</v>
      </c>
      <c r="B34" s="109">
        <v>39.1</v>
      </c>
      <c r="C34" s="112" t="s">
        <v>420</v>
      </c>
      <c r="D34" s="65"/>
      <c r="E34" s="78" t="s">
        <v>105</v>
      </c>
      <c r="F34" s="97">
        <v>30</v>
      </c>
      <c r="G34" s="105">
        <f aca="true" t="shared" si="3" ref="G34:G43">(F34/$F$33)*100</f>
        <v>3.9893617021276597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15</v>
      </c>
      <c r="G35" s="105">
        <f t="shared" si="3"/>
        <v>1.9946808510638299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34</v>
      </c>
      <c r="G36" s="105">
        <f t="shared" si="3"/>
        <v>4.521276595744681</v>
      </c>
    </row>
    <row r="37" spans="1:7" ht="12.75">
      <c r="A37" s="77" t="s">
        <v>253</v>
      </c>
      <c r="B37" s="80">
        <v>939</v>
      </c>
      <c r="C37" s="81">
        <f>(B37/$B$37)*100</f>
        <v>100</v>
      </c>
      <c r="D37" s="65"/>
      <c r="E37" s="78" t="s">
        <v>111</v>
      </c>
      <c r="F37" s="97">
        <v>85</v>
      </c>
      <c r="G37" s="105">
        <f t="shared" si="3"/>
        <v>11.303191489361703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164</v>
      </c>
      <c r="G38" s="105">
        <f t="shared" si="3"/>
        <v>21.808510638297875</v>
      </c>
    </row>
    <row r="39" spans="1:7" ht="12.75">
      <c r="A39" s="82" t="s">
        <v>256</v>
      </c>
      <c r="B39" s="98">
        <v>308</v>
      </c>
      <c r="C39" s="105">
        <f>(B39/$B$37)*100</f>
        <v>32.80085197018104</v>
      </c>
      <c r="D39" s="65"/>
      <c r="E39" s="78" t="s">
        <v>115</v>
      </c>
      <c r="F39" s="97">
        <v>157</v>
      </c>
      <c r="G39" s="105">
        <f t="shared" si="3"/>
        <v>20.877659574468087</v>
      </c>
    </row>
    <row r="40" spans="1:7" ht="12.75">
      <c r="A40" s="82" t="s">
        <v>257</v>
      </c>
      <c r="B40" s="98">
        <v>135</v>
      </c>
      <c r="C40" s="105">
        <f>(B40/$B$37)*100</f>
        <v>14.376996805111823</v>
      </c>
      <c r="D40" s="65"/>
      <c r="E40" s="78" t="s">
        <v>227</v>
      </c>
      <c r="F40" s="97">
        <v>77</v>
      </c>
      <c r="G40" s="105">
        <f t="shared" si="3"/>
        <v>10.23936170212766</v>
      </c>
    </row>
    <row r="41" spans="1:7" ht="12.75">
      <c r="A41" s="82" t="s">
        <v>259</v>
      </c>
      <c r="B41" s="98">
        <v>336</v>
      </c>
      <c r="C41" s="105">
        <f>(B41/$B$37)*100</f>
        <v>35.78274760383386</v>
      </c>
      <c r="D41" s="65"/>
      <c r="E41" s="78" t="s">
        <v>228</v>
      </c>
      <c r="F41" s="97">
        <v>101</v>
      </c>
      <c r="G41" s="105">
        <f t="shared" si="3"/>
        <v>13.430851063829788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53</v>
      </c>
      <c r="G42" s="105">
        <f t="shared" si="3"/>
        <v>7.047872340425531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36</v>
      </c>
      <c r="G43" s="105">
        <f t="shared" si="3"/>
        <v>4.787234042553192</v>
      </c>
    </row>
    <row r="44" spans="1:7" ht="12.75">
      <c r="A44" s="82" t="s">
        <v>13</v>
      </c>
      <c r="B44" s="98">
        <v>95</v>
      </c>
      <c r="C44" s="105">
        <f>(B44/$B$37)*100</f>
        <v>10.117145899893504</v>
      </c>
      <c r="D44" s="65"/>
      <c r="E44" s="78" t="s">
        <v>252</v>
      </c>
      <c r="F44" s="97">
        <v>55833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65</v>
      </c>
      <c r="C46" s="105">
        <f>(B46/$B$37)*100</f>
        <v>6.922257720979766</v>
      </c>
      <c r="D46" s="65"/>
      <c r="E46" s="78" t="s">
        <v>255</v>
      </c>
      <c r="F46" s="97">
        <v>29752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41071</v>
      </c>
      <c r="G48" s="112" t="s">
        <v>420</v>
      </c>
    </row>
    <row r="49" spans="1:7" ht="13.5" thickBot="1">
      <c r="A49" s="82" t="s">
        <v>14</v>
      </c>
      <c r="B49" s="98">
        <v>4</v>
      </c>
      <c r="C49" s="105">
        <f aca="true" t="shared" si="4" ref="C49:C55">(B49/$B$37)*100</f>
        <v>0.42598509052183176</v>
      </c>
      <c r="D49" s="87"/>
      <c r="E49" s="88" t="s">
        <v>261</v>
      </c>
      <c r="F49" s="113">
        <v>32361</v>
      </c>
      <c r="G49" s="114" t="s">
        <v>420</v>
      </c>
    </row>
    <row r="50" spans="1:7" ht="13.5" thickTop="1">
      <c r="A50" s="82" t="s">
        <v>275</v>
      </c>
      <c r="B50" s="98">
        <v>132</v>
      </c>
      <c r="C50" s="105">
        <f t="shared" si="4"/>
        <v>14.057507987220447</v>
      </c>
      <c r="D50" s="65"/>
      <c r="E50" s="78"/>
      <c r="F50" s="86"/>
      <c r="G50" s="85"/>
    </row>
    <row r="51" spans="1:7" ht="12.75">
      <c r="A51" s="82" t="s">
        <v>276</v>
      </c>
      <c r="B51" s="98">
        <v>62</v>
      </c>
      <c r="C51" s="105">
        <f t="shared" si="4"/>
        <v>6.602768903088392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46</v>
      </c>
      <c r="C52" s="105">
        <f t="shared" si="4"/>
        <v>4.898828541001065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121</v>
      </c>
      <c r="C53" s="105">
        <f t="shared" si="4"/>
        <v>12.88604898828541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5</v>
      </c>
      <c r="C54" s="105">
        <f t="shared" si="4"/>
        <v>0.5324813631522897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5</v>
      </c>
      <c r="C55" s="105">
        <f t="shared" si="4"/>
        <v>0.5324813631522897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98</v>
      </c>
      <c r="C57" s="105">
        <f>(B57/$B$37)*100</f>
        <v>10.436634717784878</v>
      </c>
      <c r="D57" s="65"/>
      <c r="E57" s="79" t="s">
        <v>243</v>
      </c>
      <c r="F57" s="80">
        <v>40</v>
      </c>
      <c r="G57" s="81">
        <f>(F57/L57)*100</f>
        <v>5.319148936170213</v>
      </c>
      <c r="H57" s="79" t="s">
        <v>243</v>
      </c>
      <c r="L57" s="15">
        <v>752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10</v>
      </c>
      <c r="G58" s="105">
        <f>(F58/L58)*100</f>
        <v>6.8493150684931505</v>
      </c>
      <c r="H58" s="78" t="s">
        <v>277</v>
      </c>
      <c r="L58" s="15">
        <v>146</v>
      </c>
    </row>
    <row r="59" spans="1:12" ht="12.75">
      <c r="A59" s="82" t="s">
        <v>271</v>
      </c>
      <c r="B59" s="98">
        <v>68</v>
      </c>
      <c r="C59" s="105">
        <f>(B59/$B$37)*100</f>
        <v>7.24174653887114</v>
      </c>
      <c r="D59" s="65"/>
      <c r="E59" s="78" t="s">
        <v>279</v>
      </c>
      <c r="F59" s="97">
        <v>10</v>
      </c>
      <c r="G59" s="105">
        <f>(F59/L59)*100</f>
        <v>13.333333333333334</v>
      </c>
      <c r="H59" s="78" t="s">
        <v>279</v>
      </c>
      <c r="L59" s="15">
        <v>75</v>
      </c>
    </row>
    <row r="60" spans="1:7" ht="12.75">
      <c r="A60" s="82" t="s">
        <v>272</v>
      </c>
      <c r="B60" s="98">
        <v>167</v>
      </c>
      <c r="C60" s="105">
        <f>(B60/$B$37)*100</f>
        <v>17.784877529286476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157</v>
      </c>
      <c r="C62" s="105">
        <f>(B62/$B$37)*100</f>
        <v>16.719914802981894</v>
      </c>
      <c r="D62" s="65"/>
      <c r="E62" s="79" t="s">
        <v>282</v>
      </c>
      <c r="F62" s="80">
        <v>0</v>
      </c>
      <c r="G62" s="81">
        <f>(F62/L62)*100</f>
        <v>0</v>
      </c>
      <c r="H62" s="79" t="s">
        <v>116</v>
      </c>
      <c r="L62" s="15">
        <v>52</v>
      </c>
    </row>
    <row r="63" spans="1:12" ht="12.75">
      <c r="A63" s="61" t="s">
        <v>15</v>
      </c>
      <c r="B63" s="98">
        <v>38</v>
      </c>
      <c r="C63" s="105">
        <f>(B63/$B$37)*100</f>
        <v>4.046858359957402</v>
      </c>
      <c r="D63" s="65"/>
      <c r="E63" s="78" t="s">
        <v>277</v>
      </c>
      <c r="F63" s="97">
        <v>0</v>
      </c>
      <c r="G63" s="105">
        <f>(F63/L63)*100</f>
        <v>0</v>
      </c>
      <c r="H63" s="78" t="s">
        <v>277</v>
      </c>
      <c r="L63" s="15">
        <v>17</v>
      </c>
    </row>
    <row r="64" spans="1:12" ht="12.75">
      <c r="A64" s="82" t="s">
        <v>273</v>
      </c>
      <c r="B64" s="98">
        <v>36</v>
      </c>
      <c r="C64" s="105">
        <f>(B64/$B$37)*100</f>
        <v>3.8338658146964857</v>
      </c>
      <c r="D64" s="65"/>
      <c r="E64" s="78" t="s">
        <v>279</v>
      </c>
      <c r="F64" s="97">
        <v>0</v>
      </c>
      <c r="G64" s="105">
        <f>(F64/L64)*100</f>
        <v>0</v>
      </c>
      <c r="H64" s="78" t="s">
        <v>279</v>
      </c>
      <c r="L64" s="15">
        <v>5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142</v>
      </c>
      <c r="G66" s="81">
        <f aca="true" t="shared" si="5" ref="G66:G71">(F66/L66)*100</f>
        <v>5.834018077239113</v>
      </c>
      <c r="H66" s="79" t="s">
        <v>283</v>
      </c>
      <c r="L66" s="15">
        <v>2434</v>
      </c>
    </row>
    <row r="67" spans="1:12" ht="12.75">
      <c r="A67" s="82" t="s">
        <v>285</v>
      </c>
      <c r="B67" s="97">
        <v>699</v>
      </c>
      <c r="C67" s="105">
        <f>(B67/$B$37)*100</f>
        <v>74.4408945686901</v>
      </c>
      <c r="D67" s="65"/>
      <c r="E67" s="78" t="s">
        <v>421</v>
      </c>
      <c r="F67" s="97">
        <v>116</v>
      </c>
      <c r="G67" s="105">
        <f t="shared" si="5"/>
        <v>5.382830626450116</v>
      </c>
      <c r="H67" s="78" t="s">
        <v>421</v>
      </c>
      <c r="L67" s="15">
        <v>2155</v>
      </c>
    </row>
    <row r="68" spans="1:12" ht="12.75">
      <c r="A68" s="82" t="s">
        <v>287</v>
      </c>
      <c r="B68" s="97">
        <v>122</v>
      </c>
      <c r="C68" s="105">
        <f>(B68/$B$37)*100</f>
        <v>12.99254526091587</v>
      </c>
      <c r="D68" s="65"/>
      <c r="E68" s="78" t="s">
        <v>286</v>
      </c>
      <c r="F68" s="97">
        <v>46</v>
      </c>
      <c r="G68" s="105">
        <f t="shared" si="5"/>
        <v>5.071664829106946</v>
      </c>
      <c r="H68" s="78" t="s">
        <v>286</v>
      </c>
      <c r="L68" s="15">
        <v>907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26</v>
      </c>
      <c r="G69" s="105">
        <f t="shared" si="5"/>
        <v>9.31899641577061</v>
      </c>
      <c r="H69" s="78" t="s">
        <v>288</v>
      </c>
      <c r="L69" s="15">
        <v>279</v>
      </c>
    </row>
    <row r="70" spans="1:12" ht="12.75">
      <c r="A70" s="82" t="s">
        <v>98</v>
      </c>
      <c r="B70" s="97">
        <v>118</v>
      </c>
      <c r="C70" s="105">
        <f>(B70/$B$37)*100</f>
        <v>12.566560170394037</v>
      </c>
      <c r="D70" s="65"/>
      <c r="E70" s="78" t="s">
        <v>289</v>
      </c>
      <c r="F70" s="97">
        <v>13</v>
      </c>
      <c r="G70" s="105">
        <f t="shared" si="5"/>
        <v>6.532663316582915</v>
      </c>
      <c r="H70" s="78" t="s">
        <v>289</v>
      </c>
      <c r="L70" s="15">
        <v>199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41</v>
      </c>
      <c r="G71" s="119">
        <f t="shared" si="5"/>
        <v>7.663551401869159</v>
      </c>
      <c r="H71" s="92" t="s">
        <v>290</v>
      </c>
      <c r="L71" s="15">
        <v>535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5849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1207</v>
      </c>
      <c r="G9" s="81">
        <f>(F9/$F$9)*100</f>
        <v>100</v>
      </c>
      <c r="I9" s="53"/>
    </row>
    <row r="10" spans="1:7" ht="12.75">
      <c r="A10" s="36" t="s">
        <v>296</v>
      </c>
      <c r="B10" s="97">
        <v>4156</v>
      </c>
      <c r="C10" s="105">
        <f aca="true" t="shared" si="0" ref="C10:C18">(B10/$B$8)*100</f>
        <v>71.05488117626945</v>
      </c>
      <c r="E10" s="32" t="s">
        <v>297</v>
      </c>
      <c r="F10" s="97">
        <v>1191</v>
      </c>
      <c r="G10" s="105">
        <f>(F10/$F$9)*100</f>
        <v>98.67439933719967</v>
      </c>
    </row>
    <row r="11" spans="1:7" ht="12.75">
      <c r="A11" s="36" t="s">
        <v>298</v>
      </c>
      <c r="B11" s="97">
        <v>260</v>
      </c>
      <c r="C11" s="105">
        <f t="shared" si="0"/>
        <v>4.445204308428791</v>
      </c>
      <c r="E11" s="32" t="s">
        <v>299</v>
      </c>
      <c r="F11" s="97">
        <v>6</v>
      </c>
      <c r="G11" s="105">
        <f>(F11/$F$9)*100</f>
        <v>0.4971002485501243</v>
      </c>
    </row>
    <row r="12" spans="1:7" ht="12.75">
      <c r="A12" s="36" t="s">
        <v>300</v>
      </c>
      <c r="B12" s="97">
        <v>1168</v>
      </c>
      <c r="C12" s="105">
        <f t="shared" si="0"/>
        <v>19.969225508633954</v>
      </c>
      <c r="E12" s="32" t="s">
        <v>301</v>
      </c>
      <c r="F12" s="97">
        <v>10</v>
      </c>
      <c r="G12" s="105">
        <f>(F12/$F$9)*100</f>
        <v>0.8285004142502072</v>
      </c>
    </row>
    <row r="13" spans="1:7" ht="12.75">
      <c r="A13" s="36" t="s">
        <v>302</v>
      </c>
      <c r="B13" s="97">
        <v>140</v>
      </c>
      <c r="C13" s="105">
        <f t="shared" si="0"/>
        <v>2.393571550692426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69</v>
      </c>
      <c r="C14" s="105">
        <f t="shared" si="0"/>
        <v>1.17968883569841</v>
      </c>
      <c r="E14" s="42" t="s">
        <v>304</v>
      </c>
      <c r="F14" s="80">
        <v>812</v>
      </c>
      <c r="G14" s="81">
        <f>(F14/$F$14)*100</f>
        <v>100</v>
      </c>
    </row>
    <row r="15" spans="1:7" ht="12.75">
      <c r="A15" s="36" t="s">
        <v>305</v>
      </c>
      <c r="B15" s="97">
        <v>0</v>
      </c>
      <c r="C15" s="105">
        <f t="shared" si="0"/>
        <v>0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21</v>
      </c>
      <c r="C16" s="105">
        <f t="shared" si="0"/>
        <v>0.3590357326038639</v>
      </c>
      <c r="E16" s="1" t="s">
        <v>308</v>
      </c>
      <c r="F16" s="97">
        <v>0</v>
      </c>
      <c r="G16" s="105">
        <f>(F16/$F$14)*100</f>
        <v>0</v>
      </c>
    </row>
    <row r="17" spans="1:7" ht="12.75">
      <c r="A17" s="36" t="s">
        <v>309</v>
      </c>
      <c r="B17" s="97">
        <v>29</v>
      </c>
      <c r="C17" s="105">
        <f t="shared" si="0"/>
        <v>0.49581124978628827</v>
      </c>
      <c r="E17" s="1" t="s">
        <v>310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311</v>
      </c>
      <c r="B18" s="97">
        <v>6</v>
      </c>
      <c r="C18" s="105">
        <f t="shared" si="0"/>
        <v>0.10258163788681826</v>
      </c>
      <c r="E18" s="1" t="s">
        <v>228</v>
      </c>
      <c r="F18" s="97">
        <v>14</v>
      </c>
      <c r="G18" s="105">
        <f t="shared" si="1"/>
        <v>1.7241379310344827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121</v>
      </c>
      <c r="G19" s="105">
        <f t="shared" si="1"/>
        <v>14.901477832512317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325</v>
      </c>
      <c r="G20" s="105">
        <f t="shared" si="1"/>
        <v>40.02463054187192</v>
      </c>
    </row>
    <row r="21" spans="1:7" ht="12.75">
      <c r="A21" s="36" t="s">
        <v>315</v>
      </c>
      <c r="B21" s="98">
        <v>138</v>
      </c>
      <c r="C21" s="105">
        <f aca="true" t="shared" si="2" ref="C21:C28">(B21/$B$8)*100</f>
        <v>2.35937767139682</v>
      </c>
      <c r="E21" s="1" t="s">
        <v>316</v>
      </c>
      <c r="F21" s="97">
        <v>250</v>
      </c>
      <c r="G21" s="105">
        <f t="shared" si="1"/>
        <v>30.78817733990148</v>
      </c>
    </row>
    <row r="22" spans="1:7" ht="12.75">
      <c r="A22" s="36" t="s">
        <v>317</v>
      </c>
      <c r="B22" s="98">
        <v>246</v>
      </c>
      <c r="C22" s="105">
        <f t="shared" si="2"/>
        <v>4.2058471533595485</v>
      </c>
      <c r="E22" s="1" t="s">
        <v>318</v>
      </c>
      <c r="F22" s="97">
        <v>91</v>
      </c>
      <c r="G22" s="105">
        <f t="shared" si="1"/>
        <v>11.206896551724139</v>
      </c>
    </row>
    <row r="23" spans="1:7" ht="12.75">
      <c r="A23" s="36" t="s">
        <v>319</v>
      </c>
      <c r="B23" s="98">
        <v>262</v>
      </c>
      <c r="C23" s="105">
        <f t="shared" si="2"/>
        <v>4.479398187724398</v>
      </c>
      <c r="E23" s="1" t="s">
        <v>320</v>
      </c>
      <c r="F23" s="98">
        <v>11</v>
      </c>
      <c r="G23" s="105">
        <f t="shared" si="1"/>
        <v>1.354679802955665</v>
      </c>
    </row>
    <row r="24" spans="1:7" ht="12.75">
      <c r="A24" s="36" t="s">
        <v>321</v>
      </c>
      <c r="B24" s="97">
        <v>616</v>
      </c>
      <c r="C24" s="105">
        <f t="shared" si="2"/>
        <v>10.531714823046674</v>
      </c>
      <c r="E24" s="1" t="s">
        <v>322</v>
      </c>
      <c r="F24" s="97">
        <v>279700</v>
      </c>
      <c r="G24" s="112" t="s">
        <v>420</v>
      </c>
    </row>
    <row r="25" spans="1:7" ht="12.75">
      <c r="A25" s="36" t="s">
        <v>323</v>
      </c>
      <c r="B25" s="97">
        <v>770</v>
      </c>
      <c r="C25" s="105">
        <f t="shared" si="2"/>
        <v>13.164643528808343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1467</v>
      </c>
      <c r="C26" s="105">
        <f t="shared" si="2"/>
        <v>25.081210463327064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1901</v>
      </c>
      <c r="C27" s="105">
        <f t="shared" si="2"/>
        <v>32.50128227047359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449</v>
      </c>
      <c r="C28" s="105">
        <f t="shared" si="2"/>
        <v>7.676525901863567</v>
      </c>
      <c r="E28" s="32" t="s">
        <v>335</v>
      </c>
      <c r="F28" s="97">
        <v>386</v>
      </c>
      <c r="G28" s="105">
        <f aca="true" t="shared" si="3" ref="G28:G35">(F28/$F$14)*100</f>
        <v>47.53694581280788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7</v>
      </c>
      <c r="C31" s="105">
        <f aca="true" t="shared" si="4" ref="C31:C39">(B31/$B$8)*100</f>
        <v>0.11967857753462129</v>
      </c>
      <c r="E31" s="32" t="s">
        <v>340</v>
      </c>
      <c r="F31" s="97">
        <v>13</v>
      </c>
      <c r="G31" s="105">
        <f t="shared" si="3"/>
        <v>1.600985221674877</v>
      </c>
    </row>
    <row r="32" spans="1:7" ht="12.75">
      <c r="A32" s="36" t="s">
        <v>341</v>
      </c>
      <c r="B32" s="97">
        <v>64</v>
      </c>
      <c r="C32" s="105">
        <f t="shared" si="4"/>
        <v>1.0942041374593947</v>
      </c>
      <c r="E32" s="32" t="s">
        <v>342</v>
      </c>
      <c r="F32" s="97">
        <v>26</v>
      </c>
      <c r="G32" s="105">
        <f t="shared" si="3"/>
        <v>3.201970443349754</v>
      </c>
    </row>
    <row r="33" spans="1:7" ht="12.75">
      <c r="A33" s="36" t="s">
        <v>343</v>
      </c>
      <c r="B33" s="97">
        <v>164</v>
      </c>
      <c r="C33" s="105">
        <f t="shared" si="4"/>
        <v>2.803898102239699</v>
      </c>
      <c r="E33" s="32" t="s">
        <v>344</v>
      </c>
      <c r="F33" s="97">
        <v>111</v>
      </c>
      <c r="G33" s="105">
        <f t="shared" si="3"/>
        <v>13.669950738916256</v>
      </c>
    </row>
    <row r="34" spans="1:7" ht="12.75">
      <c r="A34" s="36" t="s">
        <v>345</v>
      </c>
      <c r="B34" s="97">
        <v>588</v>
      </c>
      <c r="C34" s="105">
        <f t="shared" si="4"/>
        <v>10.05300051290819</v>
      </c>
      <c r="E34" s="32" t="s">
        <v>346</v>
      </c>
      <c r="F34" s="97">
        <v>108</v>
      </c>
      <c r="G34" s="105">
        <f t="shared" si="3"/>
        <v>13.30049261083744</v>
      </c>
    </row>
    <row r="35" spans="1:7" ht="12.75">
      <c r="A35" s="36" t="s">
        <v>347</v>
      </c>
      <c r="B35" s="97">
        <v>1201</v>
      </c>
      <c r="C35" s="105">
        <f t="shared" si="4"/>
        <v>20.533424517011454</v>
      </c>
      <c r="E35" s="32" t="s">
        <v>348</v>
      </c>
      <c r="F35" s="97">
        <v>128</v>
      </c>
      <c r="G35" s="105">
        <f t="shared" si="3"/>
        <v>15.763546798029557</v>
      </c>
    </row>
    <row r="36" spans="1:7" ht="12.75">
      <c r="A36" s="36" t="s">
        <v>349</v>
      </c>
      <c r="B36" s="97">
        <v>1427</v>
      </c>
      <c r="C36" s="105">
        <f t="shared" si="4"/>
        <v>24.397332877414943</v>
      </c>
      <c r="E36" s="32" t="s">
        <v>350</v>
      </c>
      <c r="F36" s="97">
        <v>1600</v>
      </c>
      <c r="G36" s="112" t="s">
        <v>420</v>
      </c>
    </row>
    <row r="37" spans="1:7" ht="12.75">
      <c r="A37" s="36" t="s">
        <v>351</v>
      </c>
      <c r="B37" s="97">
        <v>1121</v>
      </c>
      <c r="C37" s="105">
        <f t="shared" si="4"/>
        <v>19.16566934518721</v>
      </c>
      <c r="E37" s="32" t="s">
        <v>352</v>
      </c>
      <c r="F37" s="97">
        <v>426</v>
      </c>
      <c r="G37" s="105">
        <f>(F37/$F$14)*100</f>
        <v>52.463054187192114</v>
      </c>
    </row>
    <row r="38" spans="1:7" ht="12.75">
      <c r="A38" s="36" t="s">
        <v>353</v>
      </c>
      <c r="B38" s="97">
        <v>672</v>
      </c>
      <c r="C38" s="105">
        <f t="shared" si="4"/>
        <v>11.489143443323645</v>
      </c>
      <c r="E38" s="32" t="s">
        <v>350</v>
      </c>
      <c r="F38" s="97">
        <v>510</v>
      </c>
      <c r="G38" s="112" t="s">
        <v>420</v>
      </c>
    </row>
    <row r="39" spans="1:7" ht="12.75">
      <c r="A39" s="36" t="s">
        <v>354</v>
      </c>
      <c r="B39" s="97">
        <v>605</v>
      </c>
      <c r="C39" s="105">
        <f t="shared" si="4"/>
        <v>10.343648486920841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6.1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1207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238</v>
      </c>
      <c r="G43" s="105">
        <f aca="true" t="shared" si="5" ref="G43:G48">(F43/$F$14)*100</f>
        <v>29.310344827586203</v>
      </c>
    </row>
    <row r="44" spans="1:7" ht="12.75">
      <c r="A44" s="36" t="s">
        <v>368</v>
      </c>
      <c r="B44" s="98">
        <v>168</v>
      </c>
      <c r="C44" s="105">
        <f aca="true" t="shared" si="6" ref="C44:C49">(B44/$B$42)*100</f>
        <v>13.91880695940348</v>
      </c>
      <c r="E44" s="32" t="s">
        <v>369</v>
      </c>
      <c r="F44" s="97">
        <v>125</v>
      </c>
      <c r="G44" s="105">
        <f t="shared" si="5"/>
        <v>15.39408866995074</v>
      </c>
    </row>
    <row r="45" spans="1:7" ht="12.75">
      <c r="A45" s="36" t="s">
        <v>370</v>
      </c>
      <c r="B45" s="98">
        <v>346</v>
      </c>
      <c r="C45" s="105">
        <f t="shared" si="6"/>
        <v>28.66611433305717</v>
      </c>
      <c r="E45" s="32" t="s">
        <v>371</v>
      </c>
      <c r="F45" s="97">
        <v>80</v>
      </c>
      <c r="G45" s="105">
        <f t="shared" si="5"/>
        <v>9.852216748768473</v>
      </c>
    </row>
    <row r="46" spans="1:7" ht="12.75">
      <c r="A46" s="36" t="s">
        <v>372</v>
      </c>
      <c r="B46" s="98">
        <v>175</v>
      </c>
      <c r="C46" s="105">
        <f t="shared" si="6"/>
        <v>14.498757249378624</v>
      </c>
      <c r="E46" s="32" t="s">
        <v>373</v>
      </c>
      <c r="F46" s="97">
        <v>38</v>
      </c>
      <c r="G46" s="105">
        <f t="shared" si="5"/>
        <v>4.679802955665025</v>
      </c>
    </row>
    <row r="47" spans="1:7" ht="12.75">
      <c r="A47" s="36" t="s">
        <v>374</v>
      </c>
      <c r="B47" s="97">
        <v>278</v>
      </c>
      <c r="C47" s="105">
        <f t="shared" si="6"/>
        <v>23.032311516155758</v>
      </c>
      <c r="E47" s="32" t="s">
        <v>375</v>
      </c>
      <c r="F47" s="97">
        <v>48</v>
      </c>
      <c r="G47" s="105">
        <f t="shared" si="5"/>
        <v>5.911330049261084</v>
      </c>
    </row>
    <row r="48" spans="1:7" ht="12.75">
      <c r="A48" s="36" t="s">
        <v>376</v>
      </c>
      <c r="B48" s="97">
        <v>95</v>
      </c>
      <c r="C48" s="105">
        <f t="shared" si="6"/>
        <v>7.8707539353769675</v>
      </c>
      <c r="E48" s="32" t="s">
        <v>377</v>
      </c>
      <c r="F48" s="97">
        <v>277</v>
      </c>
      <c r="G48" s="105">
        <f t="shared" si="5"/>
        <v>34.11330049261084</v>
      </c>
    </row>
    <row r="49" spans="1:7" ht="12.75">
      <c r="A49" s="36" t="s">
        <v>378</v>
      </c>
      <c r="B49" s="97">
        <v>145</v>
      </c>
      <c r="C49" s="105">
        <f t="shared" si="6"/>
        <v>12.013256006628003</v>
      </c>
      <c r="E49" s="32" t="s">
        <v>379</v>
      </c>
      <c r="F49" s="97">
        <v>6</v>
      </c>
      <c r="G49" s="105">
        <f>(F49/$F$14)*100</f>
        <v>0.7389162561576355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198</v>
      </c>
      <c r="G51" s="81">
        <f>(F51/F$51)*100</f>
        <v>100</v>
      </c>
    </row>
    <row r="52" spans="1:7" ht="12.75">
      <c r="A52" s="4" t="s">
        <v>382</v>
      </c>
      <c r="B52" s="97">
        <v>56</v>
      </c>
      <c r="C52" s="105">
        <f>(B52/$B$42)*100</f>
        <v>4.63960231980116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487</v>
      </c>
      <c r="C53" s="105">
        <f>(B53/$B$42)*100</f>
        <v>40.34797017398509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545</v>
      </c>
      <c r="C54" s="105">
        <f>(B54/$B$42)*100</f>
        <v>45.15327257663629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119</v>
      </c>
      <c r="C55" s="105">
        <f>(B55/$B$42)*100</f>
        <v>9.859154929577464</v>
      </c>
      <c r="E55" s="32" t="s">
        <v>389</v>
      </c>
      <c r="F55" s="97">
        <v>6</v>
      </c>
      <c r="G55" s="105">
        <f t="shared" si="7"/>
        <v>3.0303030303030303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66</v>
      </c>
      <c r="G56" s="105">
        <f t="shared" si="7"/>
        <v>33.33333333333333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49</v>
      </c>
      <c r="G57" s="105">
        <f t="shared" si="7"/>
        <v>24.747474747474747</v>
      </c>
    </row>
    <row r="58" spans="1:7" ht="12.75">
      <c r="A58" s="36" t="s">
        <v>393</v>
      </c>
      <c r="B58" s="97">
        <v>894</v>
      </c>
      <c r="C58" s="105">
        <f aca="true" t="shared" si="8" ref="C58:C66">(B58/$B$42)*100</f>
        <v>74.0679370339685</v>
      </c>
      <c r="E58" s="32" t="s">
        <v>394</v>
      </c>
      <c r="F58" s="97">
        <v>32</v>
      </c>
      <c r="G58" s="105">
        <f t="shared" si="7"/>
        <v>16.161616161616163</v>
      </c>
    </row>
    <row r="59" spans="1:7" ht="12.75">
      <c r="A59" s="36" t="s">
        <v>395</v>
      </c>
      <c r="B59" s="97">
        <v>13</v>
      </c>
      <c r="C59" s="105">
        <f t="shared" si="8"/>
        <v>1.0770505385252693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275</v>
      </c>
      <c r="C60" s="105">
        <f t="shared" si="8"/>
        <v>22.783761391880695</v>
      </c>
      <c r="E60" s="32" t="s">
        <v>398</v>
      </c>
      <c r="F60" s="97">
        <v>45</v>
      </c>
      <c r="G60" s="105">
        <f t="shared" si="7"/>
        <v>22.727272727272727</v>
      </c>
    </row>
    <row r="61" spans="1:7" ht="12.75">
      <c r="A61" s="36" t="s">
        <v>399</v>
      </c>
      <c r="B61" s="97">
        <v>20</v>
      </c>
      <c r="C61" s="105">
        <f t="shared" si="8"/>
        <v>1.6570008285004143</v>
      </c>
      <c r="E61" s="32" t="s">
        <v>322</v>
      </c>
      <c r="F61" s="97">
        <v>769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5</v>
      </c>
      <c r="C63" s="105">
        <f t="shared" si="8"/>
        <v>0.4142502071251036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19</v>
      </c>
      <c r="G65" s="105">
        <f aca="true" t="shared" si="9" ref="G65:G71">(F65/F$51)*100</f>
        <v>9.595959595959595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32</v>
      </c>
      <c r="G66" s="105">
        <f t="shared" si="9"/>
        <v>16.161616161616163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17</v>
      </c>
      <c r="G67" s="105">
        <f t="shared" si="9"/>
        <v>8.585858585858585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31</v>
      </c>
      <c r="G68" s="105">
        <f t="shared" si="9"/>
        <v>15.656565656565657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6</v>
      </c>
      <c r="G69" s="105">
        <f t="shared" si="9"/>
        <v>3.0303030303030303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48</v>
      </c>
      <c r="G70" s="105">
        <f t="shared" si="9"/>
        <v>24.242424242424242</v>
      </c>
    </row>
    <row r="71" spans="1:7" ht="12.75">
      <c r="A71" s="54" t="s">
        <v>411</v>
      </c>
      <c r="B71" s="103">
        <v>7</v>
      </c>
      <c r="C71" s="115">
        <f>(B71/$B$42)*100</f>
        <v>0.579950289975145</v>
      </c>
      <c r="D71" s="41"/>
      <c r="E71" s="44" t="s">
        <v>379</v>
      </c>
      <c r="F71" s="103">
        <v>45</v>
      </c>
      <c r="G71" s="115">
        <f t="shared" si="9"/>
        <v>22.727272727272727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2002-06-25T11:45:42Z</dcterms:modified>
  <cp:category/>
  <cp:version/>
  <cp:contentType/>
  <cp:contentStatus/>
</cp:coreProperties>
</file>