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<sst xmlns="http://schemas.openxmlformats.org/spreadsheetml/2006/main" count="694" uniqueCount="437">
  <si>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</si>
  <si>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</si>
  <si>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</si>
  <si>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</si>
  <si>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</si>
  <si>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</si>
  <si>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</si>
  <si>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</si>
  <si>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</si>
  <si>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</si>
  <si>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</si>
  <si>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</si>
  <si>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</si>
  <si>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</si>
  <si>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</si>
  <si>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</si>
  <si>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</si>
  <si>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</si>
  <si>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</si>
  <si>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</si>
  <si>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</si>
  <si>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</si>
  <si>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</si>
  <si>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</si>
  <si>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</si>
  <si>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</si>
  <si>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</si>
  <si>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</si>
  <si>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</si>
  <si>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</si>
  <si>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</si>
  <si>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</si>
  <si>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</si>
  <si>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Ocean Gate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</si>
  <si>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Ocean Gate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</si>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</sst>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12.75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2076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2076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977</v>
      </c>
      <c r="C9" s="151">
        <f>(B9/$B$7)*100</f>
        <v>47.0616570327553</v>
      </c>
      <c r="D9" s="152"/>
      <c r="E9" s="152" t="s">
        <v>40</v>
      </c>
      <c r="F9" s="150">
        <v>49</v>
      </c>
      <c r="G9" s="153">
        <f t="shared" si="0"/>
        <v>2.3603082851637764</v>
      </c>
    </row>
    <row r="10" spans="1:7" ht="12.75">
      <c r="A10" s="149" t="s">
        <v>41</v>
      </c>
      <c r="B10" s="150">
        <v>1099</v>
      </c>
      <c r="C10" s="151">
        <f>(B10/$B$7)*100</f>
        <v>52.9383429672447</v>
      </c>
      <c r="D10" s="152"/>
      <c r="E10" s="152" t="s">
        <v>42</v>
      </c>
      <c r="F10" s="150">
        <v>7</v>
      </c>
      <c r="G10" s="153">
        <f t="shared" si="0"/>
        <v>0.3371868978805395</v>
      </c>
    </row>
    <row r="11" spans="1:7" ht="12.75">
      <c r="A11" s="149"/>
      <c r="B11" s="150" t="s">
        <v>324</v>
      </c>
      <c r="C11" s="151"/>
      <c r="D11" s="152"/>
      <c r="E11" s="152" t="s">
        <v>43</v>
      </c>
      <c r="F11" s="150">
        <v>29</v>
      </c>
      <c r="G11" s="153">
        <f t="shared" si="0"/>
        <v>1.3969171483622351</v>
      </c>
    </row>
    <row r="12" spans="1:7" ht="12.75">
      <c r="A12" s="149" t="s">
        <v>44</v>
      </c>
      <c r="B12" s="150">
        <v>144</v>
      </c>
      <c r="C12" s="151">
        <f aca="true" t="shared" si="1" ref="C12:C24">B12*100/B$7</f>
        <v>6.936416184971098</v>
      </c>
      <c r="D12" s="152"/>
      <c r="E12" s="152" t="s">
        <v>45</v>
      </c>
      <c r="F12" s="150">
        <v>1</v>
      </c>
      <c r="G12" s="153">
        <f t="shared" si="0"/>
        <v>0.04816955684007707</v>
      </c>
    </row>
    <row r="13" spans="1:7" ht="12.75">
      <c r="A13" s="149" t="s">
        <v>46</v>
      </c>
      <c r="B13" s="150">
        <v>162</v>
      </c>
      <c r="C13" s="151">
        <f t="shared" si="1"/>
        <v>7.803468208092486</v>
      </c>
      <c r="D13" s="152"/>
      <c r="E13" s="152" t="s">
        <v>47</v>
      </c>
      <c r="F13" s="150">
        <v>12</v>
      </c>
      <c r="G13" s="153">
        <f t="shared" si="0"/>
        <v>0.5780346820809249</v>
      </c>
    </row>
    <row r="14" spans="1:7" ht="12.75">
      <c r="A14" s="149" t="s">
        <v>48</v>
      </c>
      <c r="B14" s="150">
        <v>157</v>
      </c>
      <c r="C14" s="151">
        <f t="shared" si="1"/>
        <v>7.5626204238921</v>
      </c>
      <c r="D14" s="152"/>
      <c r="E14" s="152" t="s">
        <v>49</v>
      </c>
      <c r="F14" s="150">
        <v>2027</v>
      </c>
      <c r="G14" s="153">
        <f t="shared" si="0"/>
        <v>97.63969171483622</v>
      </c>
    </row>
    <row r="15" spans="1:7" ht="12.75">
      <c r="A15" s="149" t="s">
        <v>50</v>
      </c>
      <c r="B15" s="150">
        <v>125</v>
      </c>
      <c r="C15" s="151">
        <f t="shared" si="1"/>
        <v>6.021194605009634</v>
      </c>
      <c r="D15" s="152"/>
      <c r="E15" s="152" t="s">
        <v>51</v>
      </c>
      <c r="F15" s="150">
        <v>1963</v>
      </c>
      <c r="G15" s="153">
        <f t="shared" si="0"/>
        <v>94.55684007707129</v>
      </c>
    </row>
    <row r="16" spans="1:7" ht="12.75">
      <c r="A16" s="149" t="s">
        <v>52</v>
      </c>
      <c r="B16" s="150">
        <v>98</v>
      </c>
      <c r="C16" s="151">
        <f t="shared" si="1"/>
        <v>4.720616570327553</v>
      </c>
      <c r="D16" s="152"/>
      <c r="E16" s="152"/>
      <c r="F16" s="145" t="s">
        <v>324</v>
      </c>
      <c r="G16" s="146"/>
    </row>
    <row r="17" spans="1:7" ht="12.75">
      <c r="A17" s="149" t="s">
        <v>53</v>
      </c>
      <c r="B17" s="150">
        <v>288</v>
      </c>
      <c r="C17" s="151">
        <f t="shared" si="1"/>
        <v>13.872832369942197</v>
      </c>
      <c r="D17" s="152"/>
      <c r="E17" s="143" t="s">
        <v>54</v>
      </c>
      <c r="F17" s="145" t="s">
        <v>324</v>
      </c>
      <c r="G17" s="146"/>
    </row>
    <row r="18" spans="1:7" ht="12.75">
      <c r="A18" s="149" t="s">
        <v>55</v>
      </c>
      <c r="B18" s="150">
        <v>380</v>
      </c>
      <c r="C18" s="151">
        <f t="shared" si="1"/>
        <v>18.304431599229286</v>
      </c>
      <c r="D18" s="152"/>
      <c r="E18" s="143" t="s">
        <v>56</v>
      </c>
      <c r="F18" s="141">
        <v>2076</v>
      </c>
      <c r="G18" s="148">
        <v>100</v>
      </c>
    </row>
    <row r="19" spans="1:7" ht="12.75">
      <c r="A19" s="149" t="s">
        <v>57</v>
      </c>
      <c r="B19" s="150">
        <v>263</v>
      </c>
      <c r="C19" s="151">
        <f t="shared" si="1"/>
        <v>12.66859344894027</v>
      </c>
      <c r="D19" s="152"/>
      <c r="E19" s="152" t="s">
        <v>58</v>
      </c>
      <c r="F19" s="150">
        <v>2076</v>
      </c>
      <c r="G19" s="153">
        <f aca="true" t="shared" si="2" ref="G19:G30">F19*100/F$18</f>
        <v>100</v>
      </c>
    </row>
    <row r="20" spans="1:7" ht="12.75">
      <c r="A20" s="149" t="s">
        <v>59</v>
      </c>
      <c r="B20" s="150">
        <v>91</v>
      </c>
      <c r="C20" s="151">
        <f t="shared" si="1"/>
        <v>4.383429672447013</v>
      </c>
      <c r="D20" s="152"/>
      <c r="E20" s="152" t="s">
        <v>60</v>
      </c>
      <c r="F20" s="150">
        <v>832</v>
      </c>
      <c r="G20" s="153">
        <f t="shared" si="2"/>
        <v>40.077071290944126</v>
      </c>
    </row>
    <row r="21" spans="1:7" ht="12.75">
      <c r="A21" s="149" t="s">
        <v>61</v>
      </c>
      <c r="B21" s="150">
        <v>68</v>
      </c>
      <c r="C21" s="151">
        <f t="shared" si="1"/>
        <v>3.275529865125241</v>
      </c>
      <c r="D21" s="152"/>
      <c r="E21" s="152" t="s">
        <v>62</v>
      </c>
      <c r="F21" s="150">
        <v>366</v>
      </c>
      <c r="G21" s="153">
        <f t="shared" si="2"/>
        <v>17.63005780346821</v>
      </c>
    </row>
    <row r="22" spans="1:7" ht="12.75">
      <c r="A22" s="149" t="s">
        <v>63</v>
      </c>
      <c r="B22" s="150">
        <v>170</v>
      </c>
      <c r="C22" s="151">
        <f t="shared" si="1"/>
        <v>8.188824662813103</v>
      </c>
      <c r="D22" s="152"/>
      <c r="E22" s="152" t="s">
        <v>64</v>
      </c>
      <c r="F22" s="150">
        <v>647</v>
      </c>
      <c r="G22" s="153">
        <f t="shared" si="2"/>
        <v>31.165703275529864</v>
      </c>
    </row>
    <row r="23" spans="1:7" ht="12.75">
      <c r="A23" s="149" t="s">
        <v>65</v>
      </c>
      <c r="B23" s="150">
        <v>102</v>
      </c>
      <c r="C23" s="151">
        <f t="shared" si="1"/>
        <v>4.913294797687861</v>
      </c>
      <c r="D23" s="152"/>
      <c r="E23" s="152" t="s">
        <v>66</v>
      </c>
      <c r="F23" s="150">
        <v>482</v>
      </c>
      <c r="G23" s="153">
        <f t="shared" si="2"/>
        <v>23.217726396917147</v>
      </c>
    </row>
    <row r="24" spans="1:7" ht="12.75">
      <c r="A24" s="149" t="s">
        <v>67</v>
      </c>
      <c r="B24" s="150">
        <v>28</v>
      </c>
      <c r="C24" s="151">
        <f t="shared" si="1"/>
        <v>1.348747591522158</v>
      </c>
      <c r="D24" s="152"/>
      <c r="E24" s="152" t="s">
        <v>68</v>
      </c>
      <c r="F24" s="150">
        <v>116</v>
      </c>
      <c r="G24" s="153">
        <f t="shared" si="2"/>
        <v>5.5876685934489405</v>
      </c>
    </row>
    <row r="25" spans="1:7" ht="12.75">
      <c r="A25" s="149"/>
      <c r="B25" s="145" t="s">
        <v>324</v>
      </c>
      <c r="C25" s="154"/>
      <c r="D25" s="152"/>
      <c r="E25" s="152" t="s">
        <v>69</v>
      </c>
      <c r="F25" s="150">
        <v>54</v>
      </c>
      <c r="G25" s="153">
        <f t="shared" si="2"/>
        <v>2.601156069364162</v>
      </c>
    </row>
    <row r="26" spans="1:7" ht="12.75">
      <c r="A26" s="149" t="s">
        <v>70</v>
      </c>
      <c r="B26" s="155">
        <v>36.9</v>
      </c>
      <c r="C26" s="156" t="s">
        <v>335</v>
      </c>
      <c r="D26" s="152"/>
      <c r="E26" s="157" t="s">
        <v>71</v>
      </c>
      <c r="F26" s="158">
        <v>115</v>
      </c>
      <c r="G26" s="153">
        <f t="shared" si="2"/>
        <v>5.539499036608863</v>
      </c>
    </row>
    <row r="27" spans="1:7" ht="12.75">
      <c r="A27" s="149"/>
      <c r="B27" s="145" t="s">
        <v>324</v>
      </c>
      <c r="C27" s="154"/>
      <c r="D27" s="152"/>
      <c r="E27" s="159" t="s">
        <v>72</v>
      </c>
      <c r="F27" s="160">
        <v>57</v>
      </c>
      <c r="G27" s="153">
        <f t="shared" si="2"/>
        <v>2.745664739884393</v>
      </c>
    </row>
    <row r="28" spans="1:7" ht="12.75">
      <c r="A28" s="149" t="s">
        <v>336</v>
      </c>
      <c r="B28" s="150">
        <v>1536</v>
      </c>
      <c r="C28" s="151">
        <f aca="true" t="shared" si="3" ref="C28:C35">B28*100/B$7</f>
        <v>73.98843930635839</v>
      </c>
      <c r="D28" s="152"/>
      <c r="E28" s="152" t="s">
        <v>73</v>
      </c>
      <c r="F28" s="150">
        <v>0</v>
      </c>
      <c r="G28" s="153">
        <f t="shared" si="2"/>
        <v>0</v>
      </c>
    </row>
    <row r="29" spans="1:7" ht="12.75">
      <c r="A29" s="149" t="s">
        <v>74</v>
      </c>
      <c r="B29" s="150">
        <v>693</v>
      </c>
      <c r="C29" s="151">
        <f t="shared" si="3"/>
        <v>33.38150289017341</v>
      </c>
      <c r="D29" s="152"/>
      <c r="E29" s="152" t="s">
        <v>75</v>
      </c>
      <c r="F29" s="150">
        <v>0</v>
      </c>
      <c r="G29" s="153">
        <f t="shared" si="2"/>
        <v>0</v>
      </c>
    </row>
    <row r="30" spans="1:7" ht="12.75">
      <c r="A30" s="149" t="s">
        <v>76</v>
      </c>
      <c r="B30" s="150">
        <v>843</v>
      </c>
      <c r="C30" s="151">
        <f t="shared" si="3"/>
        <v>40.60693641618497</v>
      </c>
      <c r="D30" s="152"/>
      <c r="E30" s="152" t="s">
        <v>77</v>
      </c>
      <c r="F30" s="150">
        <v>0</v>
      </c>
      <c r="G30" s="153">
        <f t="shared" si="2"/>
        <v>0</v>
      </c>
    </row>
    <row r="31" spans="1:7" ht="12.75">
      <c r="A31" s="149" t="s">
        <v>78</v>
      </c>
      <c r="B31" s="150">
        <v>1462</v>
      </c>
      <c r="C31" s="151">
        <f t="shared" si="3"/>
        <v>70.42389210019267</v>
      </c>
      <c r="D31" s="152"/>
      <c r="E31" s="152"/>
      <c r="F31" s="145" t="s">
        <v>324</v>
      </c>
      <c r="G31" s="146"/>
    </row>
    <row r="32" spans="1:7" ht="12.75">
      <c r="A32" s="149" t="s">
        <v>79</v>
      </c>
      <c r="B32" s="150">
        <v>339</v>
      </c>
      <c r="C32" s="151">
        <f t="shared" si="3"/>
        <v>16.329479768786126</v>
      </c>
      <c r="D32" s="152"/>
      <c r="E32" s="143" t="s">
        <v>80</v>
      </c>
      <c r="F32" s="147" t="s">
        <v>324</v>
      </c>
      <c r="G32" s="161"/>
    </row>
    <row r="33" spans="1:7" ht="12.75">
      <c r="A33" s="149" t="s">
        <v>81</v>
      </c>
      <c r="B33" s="150">
        <v>300</v>
      </c>
      <c r="C33" s="151">
        <f t="shared" si="3"/>
        <v>14.45086705202312</v>
      </c>
      <c r="D33" s="152"/>
      <c r="E33" s="143" t="s">
        <v>82</v>
      </c>
      <c r="F33" s="141">
        <v>832</v>
      </c>
      <c r="G33" s="148">
        <v>100</v>
      </c>
    </row>
    <row r="34" spans="1:7" ht="12.75">
      <c r="A34" s="149" t="s">
        <v>74</v>
      </c>
      <c r="B34" s="150">
        <v>121</v>
      </c>
      <c r="C34" s="151">
        <f t="shared" si="3"/>
        <v>5.828516377649326</v>
      </c>
      <c r="D34" s="152"/>
      <c r="E34" s="152" t="s">
        <v>83</v>
      </c>
      <c r="F34" s="150">
        <v>547</v>
      </c>
      <c r="G34" s="153">
        <f aca="true" t="shared" si="4" ref="G34:G42">F34*100/F$33</f>
        <v>65.7451923076923</v>
      </c>
    </row>
    <row r="35" spans="1:7" ht="12.75">
      <c r="A35" s="149" t="s">
        <v>76</v>
      </c>
      <c r="B35" s="150">
        <v>179</v>
      </c>
      <c r="C35" s="151">
        <f t="shared" si="3"/>
        <v>8.622350674373795</v>
      </c>
      <c r="D35" s="152"/>
      <c r="E35" s="152" t="s">
        <v>84</v>
      </c>
      <c r="F35" s="150">
        <v>271</v>
      </c>
      <c r="G35" s="153">
        <f t="shared" si="4"/>
        <v>32.57211538461539</v>
      </c>
    </row>
    <row r="36" spans="1:7" ht="12.75">
      <c r="A36" s="149"/>
      <c r="B36" s="145" t="s">
        <v>324</v>
      </c>
      <c r="C36" s="154"/>
      <c r="D36" s="152"/>
      <c r="E36" s="152" t="s">
        <v>85</v>
      </c>
      <c r="F36" s="150">
        <v>366</v>
      </c>
      <c r="G36" s="153">
        <f t="shared" si="4"/>
        <v>43.99038461538461</v>
      </c>
    </row>
    <row r="37" spans="1:7" ht="12.75">
      <c r="A37" s="162" t="s">
        <v>86</v>
      </c>
      <c r="B37" s="145" t="s">
        <v>324</v>
      </c>
      <c r="C37" s="154"/>
      <c r="D37" s="152"/>
      <c r="E37" s="152" t="s">
        <v>84</v>
      </c>
      <c r="F37" s="150">
        <v>160</v>
      </c>
      <c r="G37" s="153">
        <f t="shared" si="4"/>
        <v>19.23076923076923</v>
      </c>
    </row>
    <row r="38" spans="1:7" ht="12.75">
      <c r="A38" s="163" t="s">
        <v>87</v>
      </c>
      <c r="B38" s="150">
        <v>2058</v>
      </c>
      <c r="C38" s="151">
        <f aca="true" t="shared" si="5" ref="C38:C56">B38*100/B$7</f>
        <v>99.13294797687861</v>
      </c>
      <c r="D38" s="152"/>
      <c r="E38" s="152" t="s">
        <v>88</v>
      </c>
      <c r="F38" s="150">
        <v>135</v>
      </c>
      <c r="G38" s="153">
        <f t="shared" si="4"/>
        <v>16.22596153846154</v>
      </c>
    </row>
    <row r="39" spans="1:7" ht="12.75">
      <c r="A39" s="149" t="s">
        <v>89</v>
      </c>
      <c r="B39" s="150">
        <v>2004</v>
      </c>
      <c r="C39" s="151">
        <f t="shared" si="5"/>
        <v>96.53179190751445</v>
      </c>
      <c r="D39" s="152"/>
      <c r="E39" s="152" t="s">
        <v>84</v>
      </c>
      <c r="F39" s="150">
        <v>83</v>
      </c>
      <c r="G39" s="153">
        <f t="shared" si="4"/>
        <v>9.975961538461538</v>
      </c>
    </row>
    <row r="40" spans="1:7" ht="12.75">
      <c r="A40" s="149" t="s">
        <v>90</v>
      </c>
      <c r="B40" s="150">
        <v>20</v>
      </c>
      <c r="C40" s="151">
        <f t="shared" si="5"/>
        <v>0.9633911368015414</v>
      </c>
      <c r="D40" s="152"/>
      <c r="E40" s="152" t="s">
        <v>91</v>
      </c>
      <c r="F40" s="150">
        <v>285</v>
      </c>
      <c r="G40" s="153">
        <f t="shared" si="4"/>
        <v>34.25480769230769</v>
      </c>
    </row>
    <row r="41" spans="1:7" ht="12.75">
      <c r="A41" s="149" t="s">
        <v>92</v>
      </c>
      <c r="B41" s="150">
        <v>3</v>
      </c>
      <c r="C41" s="151">
        <f t="shared" si="5"/>
        <v>0.14450867052023122</v>
      </c>
      <c r="D41" s="152"/>
      <c r="E41" s="152" t="s">
        <v>93</v>
      </c>
      <c r="F41" s="150">
        <v>234</v>
      </c>
      <c r="G41" s="153">
        <f t="shared" si="4"/>
        <v>28.125</v>
      </c>
    </row>
    <row r="42" spans="1:7" ht="12.75">
      <c r="A42" s="149" t="s">
        <v>94</v>
      </c>
      <c r="B42" s="150">
        <v>20</v>
      </c>
      <c r="C42" s="151">
        <f t="shared" si="5"/>
        <v>0.9633911368015414</v>
      </c>
      <c r="D42" s="152"/>
      <c r="E42" s="152" t="s">
        <v>95</v>
      </c>
      <c r="F42" s="150">
        <v>92</v>
      </c>
      <c r="G42" s="153">
        <f t="shared" si="4"/>
        <v>11.057692307692308</v>
      </c>
    </row>
    <row r="43" spans="1:7" ht="12.75">
      <c r="A43" s="149" t="s">
        <v>96</v>
      </c>
      <c r="B43" s="150">
        <v>8</v>
      </c>
      <c r="C43" s="151">
        <f t="shared" si="5"/>
        <v>0.3853564547206166</v>
      </c>
      <c r="D43" s="152"/>
      <c r="E43" s="152"/>
      <c r="F43" s="145" t="s">
        <v>324</v>
      </c>
      <c r="G43" s="146"/>
    </row>
    <row r="44" spans="1:7" ht="12.75">
      <c r="A44" s="149" t="s">
        <v>97</v>
      </c>
      <c r="B44" s="150">
        <v>9</v>
      </c>
      <c r="C44" s="151">
        <f t="shared" si="5"/>
        <v>0.43352601156069365</v>
      </c>
      <c r="D44" s="152"/>
      <c r="E44" s="152" t="s">
        <v>98</v>
      </c>
      <c r="F44" s="160">
        <v>305</v>
      </c>
      <c r="G44" s="164">
        <f>F44*100/F33</f>
        <v>36.65865384615385</v>
      </c>
    </row>
    <row r="45" spans="1:7" ht="12.75">
      <c r="A45" s="149" t="s">
        <v>99</v>
      </c>
      <c r="B45" s="150">
        <v>1</v>
      </c>
      <c r="C45" s="151">
        <f t="shared" si="5"/>
        <v>0.04816955684007707</v>
      </c>
      <c r="D45" s="152"/>
      <c r="E45" s="152" t="s">
        <v>100</v>
      </c>
      <c r="F45" s="160">
        <v>221</v>
      </c>
      <c r="G45" s="164">
        <f>F45*100/F33</f>
        <v>26.5625</v>
      </c>
    </row>
    <row r="46" spans="1:7" ht="12.75">
      <c r="A46" s="149" t="s">
        <v>101</v>
      </c>
      <c r="B46" s="150">
        <v>2</v>
      </c>
      <c r="C46" s="151">
        <f t="shared" si="5"/>
        <v>0.09633911368015415</v>
      </c>
      <c r="D46" s="152"/>
      <c r="E46" s="152"/>
      <c r="F46" s="145" t="s">
        <v>324</v>
      </c>
      <c r="G46" s="146"/>
    </row>
    <row r="47" spans="1:7" ht="12.75">
      <c r="A47" s="149" t="s">
        <v>102</v>
      </c>
      <c r="B47" s="150">
        <v>0</v>
      </c>
      <c r="C47" s="151">
        <f t="shared" si="5"/>
        <v>0</v>
      </c>
      <c r="D47" s="152"/>
      <c r="E47" s="152" t="s">
        <v>103</v>
      </c>
      <c r="F47" s="165">
        <v>2.5</v>
      </c>
      <c r="G47" s="166" t="s">
        <v>335</v>
      </c>
    </row>
    <row r="48" spans="1:7" ht="12.75">
      <c r="A48" s="149" t="s">
        <v>104</v>
      </c>
      <c r="B48" s="150">
        <v>0</v>
      </c>
      <c r="C48" s="151">
        <f t="shared" si="5"/>
        <v>0</v>
      </c>
      <c r="D48" s="152"/>
      <c r="E48" s="152" t="s">
        <v>105</v>
      </c>
      <c r="F48" s="145">
        <v>3.06</v>
      </c>
      <c r="G48" s="166" t="s">
        <v>335</v>
      </c>
    </row>
    <row r="49" spans="1:7" ht="14.25">
      <c r="A49" s="149" t="s">
        <v>106</v>
      </c>
      <c r="B49" s="150">
        <v>0</v>
      </c>
      <c r="C49" s="151">
        <f t="shared" si="5"/>
        <v>0</v>
      </c>
      <c r="D49" s="152"/>
      <c r="E49" s="152"/>
      <c r="F49" s="145" t="s">
        <v>324</v>
      </c>
      <c r="G49" s="146"/>
    </row>
    <row r="50" spans="1:7" ht="12.75">
      <c r="A50" s="149" t="s">
        <v>107</v>
      </c>
      <c r="B50" s="150">
        <v>0</v>
      </c>
      <c r="C50" s="151">
        <f t="shared" si="5"/>
        <v>0</v>
      </c>
      <c r="D50" s="152"/>
      <c r="E50" s="143" t="s">
        <v>108</v>
      </c>
      <c r="F50" s="147" t="s">
        <v>324</v>
      </c>
      <c r="G50" s="161"/>
    </row>
    <row r="51" spans="1:7" ht="12.75">
      <c r="A51" s="149" t="s">
        <v>109</v>
      </c>
      <c r="B51" s="150">
        <v>0</v>
      </c>
      <c r="C51" s="151">
        <f t="shared" si="5"/>
        <v>0</v>
      </c>
      <c r="D51" s="152"/>
      <c r="E51" s="143" t="s">
        <v>110</v>
      </c>
      <c r="F51" s="141">
        <v>1152</v>
      </c>
      <c r="G51" s="148">
        <v>100</v>
      </c>
    </row>
    <row r="52" spans="1:7" ht="12.75">
      <c r="A52" s="149" t="s">
        <v>111</v>
      </c>
      <c r="B52" s="150">
        <v>0</v>
      </c>
      <c r="C52" s="151">
        <f t="shared" si="5"/>
        <v>0</v>
      </c>
      <c r="D52" s="152"/>
      <c r="E52" s="152" t="s">
        <v>112</v>
      </c>
      <c r="F52" s="150">
        <v>832</v>
      </c>
      <c r="G52" s="153">
        <f>F52*100/F$51</f>
        <v>72.22222222222223</v>
      </c>
    </row>
    <row r="53" spans="1:7" ht="12.75">
      <c r="A53" s="149" t="s">
        <v>113</v>
      </c>
      <c r="B53" s="150">
        <v>0</v>
      </c>
      <c r="C53" s="151">
        <f t="shared" si="5"/>
        <v>0</v>
      </c>
      <c r="D53" s="152"/>
      <c r="E53" s="152" t="s">
        <v>114</v>
      </c>
      <c r="F53" s="150">
        <v>320</v>
      </c>
      <c r="G53" s="153">
        <f>F53*100/F$51</f>
        <v>27.77777777777778</v>
      </c>
    </row>
    <row r="54" spans="1:7" ht="14.25">
      <c r="A54" s="149" t="s">
        <v>115</v>
      </c>
      <c r="B54" s="150">
        <v>0</v>
      </c>
      <c r="C54" s="151">
        <f t="shared" si="5"/>
        <v>0</v>
      </c>
      <c r="D54" s="152"/>
      <c r="E54" s="152" t="s">
        <v>116</v>
      </c>
      <c r="F54" s="150">
        <v>274</v>
      </c>
      <c r="G54" s="153">
        <f>F54*100/F$51</f>
        <v>23.78472222222222</v>
      </c>
    </row>
    <row r="55" spans="1:7" ht="12.75">
      <c r="A55" s="149" t="s">
        <v>117</v>
      </c>
      <c r="B55" s="150">
        <v>11</v>
      </c>
      <c r="C55" s="151">
        <f t="shared" si="5"/>
        <v>0.5298651252408478</v>
      </c>
      <c r="D55" s="152"/>
      <c r="E55" s="152"/>
      <c r="F55" s="145" t="s">
        <v>324</v>
      </c>
      <c r="G55" s="146"/>
    </row>
    <row r="56" spans="1:7" ht="12.75">
      <c r="A56" s="149" t="s">
        <v>118</v>
      </c>
      <c r="B56" s="160">
        <v>18</v>
      </c>
      <c r="C56" s="151">
        <f t="shared" si="5"/>
        <v>0.8670520231213873</v>
      </c>
      <c r="D56" s="152"/>
      <c r="E56" s="152" t="s">
        <v>119</v>
      </c>
      <c r="F56" s="167">
        <v>2.4</v>
      </c>
      <c r="G56" s="166" t="s">
        <v>335</v>
      </c>
    </row>
    <row r="57" spans="1:7" ht="12.75">
      <c r="A57" s="149"/>
      <c r="B57" s="160" t="s">
        <v>324</v>
      </c>
      <c r="C57" s="168"/>
      <c r="D57" s="152"/>
      <c r="E57" s="152" t="s">
        <v>120</v>
      </c>
      <c r="F57" s="167">
        <v>4.9</v>
      </c>
      <c r="G57" s="166" t="s">
        <v>335</v>
      </c>
    </row>
    <row r="58" spans="1:7" ht="12.75">
      <c r="A58" s="169" t="s">
        <v>121</v>
      </c>
      <c r="B58" s="160" t="s">
        <v>324</v>
      </c>
      <c r="C58" s="168"/>
      <c r="D58" s="152"/>
      <c r="E58" s="152"/>
      <c r="F58" s="145" t="s">
        <v>324</v>
      </c>
      <c r="G58" s="146"/>
    </row>
    <row r="59" spans="1:7" ht="14.25">
      <c r="A59" s="170" t="s">
        <v>122</v>
      </c>
      <c r="B59" s="160" t="s">
        <v>324</v>
      </c>
      <c r="C59" s="168"/>
      <c r="D59" s="152"/>
      <c r="E59" s="143" t="s">
        <v>123</v>
      </c>
      <c r="F59" s="147" t="s">
        <v>324</v>
      </c>
      <c r="G59" s="161"/>
    </row>
    <row r="60" spans="1:7" ht="12.75">
      <c r="A60" s="149" t="s">
        <v>124</v>
      </c>
      <c r="B60" s="160">
        <v>2022</v>
      </c>
      <c r="C60" s="168">
        <f>B60*100/B7</f>
        <v>97.39884393063583</v>
      </c>
      <c r="D60" s="152"/>
      <c r="E60" s="143" t="s">
        <v>125</v>
      </c>
      <c r="F60" s="141">
        <v>832</v>
      </c>
      <c r="G60" s="148">
        <v>100</v>
      </c>
    </row>
    <row r="61" spans="1:7" ht="12.75">
      <c r="A61" s="149" t="s">
        <v>126</v>
      </c>
      <c r="B61" s="160">
        <v>24</v>
      </c>
      <c r="C61" s="168">
        <f>B61*100/B7</f>
        <v>1.1560693641618498</v>
      </c>
      <c r="D61" s="152"/>
      <c r="E61" s="152" t="s">
        <v>127</v>
      </c>
      <c r="F61" s="150">
        <v>579</v>
      </c>
      <c r="G61" s="153">
        <f>F61*100/F$60</f>
        <v>69.59134615384616</v>
      </c>
    </row>
    <row r="62" spans="1:7" ht="12.75">
      <c r="A62" s="149" t="s">
        <v>128</v>
      </c>
      <c r="B62" s="160">
        <v>3</v>
      </c>
      <c r="C62" s="168">
        <f>B62*100/B7</f>
        <v>0.14450867052023122</v>
      </c>
      <c r="D62" s="152"/>
      <c r="E62" s="152" t="s">
        <v>129</v>
      </c>
      <c r="F62" s="150">
        <v>253</v>
      </c>
      <c r="G62" s="153">
        <f>F62*100/F$60</f>
        <v>30.408653846153847</v>
      </c>
    </row>
    <row r="63" spans="1:7" ht="12.75">
      <c r="A63" s="149" t="s">
        <v>130</v>
      </c>
      <c r="B63" s="160">
        <v>23</v>
      </c>
      <c r="C63" s="168">
        <f>B63*100/B7</f>
        <v>1.1078998073217727</v>
      </c>
      <c r="D63" s="152"/>
      <c r="E63" s="152"/>
      <c r="F63" s="145" t="s">
        <v>324</v>
      </c>
      <c r="G63" s="146"/>
    </row>
    <row r="64" spans="1:7" ht="12.75">
      <c r="A64" s="149" t="s">
        <v>131</v>
      </c>
      <c r="B64" s="160">
        <v>0</v>
      </c>
      <c r="C64" s="168">
        <f>B64*100/B7</f>
        <v>0</v>
      </c>
      <c r="D64" s="152"/>
      <c r="E64" s="152" t="s">
        <v>132</v>
      </c>
      <c r="F64" s="165">
        <v>2.42</v>
      </c>
      <c r="G64" s="166" t="s">
        <v>335</v>
      </c>
    </row>
    <row r="65" spans="1:7" ht="13.5" thickBot="1">
      <c r="A65" s="171" t="s">
        <v>133</v>
      </c>
      <c r="B65" s="172">
        <v>22</v>
      </c>
      <c r="C65" s="173">
        <f>B65*100/B7</f>
        <v>1.0597302504816957</v>
      </c>
      <c r="D65" s="174"/>
      <c r="E65" s="174" t="s">
        <v>134</v>
      </c>
      <c r="F65" s="175">
        <v>2.67</v>
      </c>
      <c r="G65" s="176" t="s">
        <v>335</v>
      </c>
    </row>
    <row r="66" ht="13.5" thickTop="1"/>
    <row r="67" ht="12.75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2076</v>
      </c>
      <c r="G9" s="33">
        <f>(F9/$F$9)*100</f>
        <v>100</v>
      </c>
    </row>
    <row r="10" spans="1:7" ht="12.75">
      <c r="A10" s="29" t="s">
        <v>343</v>
      </c>
      <c r="B10" s="93">
        <v>526</v>
      </c>
      <c r="C10" s="33">
        <f aca="true" t="shared" si="0" ref="C10:C15">(B10/$B$10)*100</f>
        <v>100</v>
      </c>
      <c r="E10" s="34" t="s">
        <v>344</v>
      </c>
      <c r="F10" s="97">
        <v>2065</v>
      </c>
      <c r="G10" s="84">
        <f aca="true" t="shared" si="1" ref="G10:G16">(F10/$F$9)*100</f>
        <v>99.47013487475915</v>
      </c>
    </row>
    <row r="11" spans="1:7" ht="12.75">
      <c r="A11" s="36" t="s">
        <v>345</v>
      </c>
      <c r="B11" s="98">
        <v>44</v>
      </c>
      <c r="C11" s="35">
        <f t="shared" si="0"/>
        <v>8.365019011406844</v>
      </c>
      <c r="E11" s="34" t="s">
        <v>346</v>
      </c>
      <c r="F11" s="97">
        <v>2053</v>
      </c>
      <c r="G11" s="84">
        <f t="shared" si="1"/>
        <v>98.89210019267823</v>
      </c>
    </row>
    <row r="12" spans="1:7" ht="12.75">
      <c r="A12" s="36" t="s">
        <v>347</v>
      </c>
      <c r="B12" s="98">
        <v>40</v>
      </c>
      <c r="C12" s="35">
        <f t="shared" si="0"/>
        <v>7.604562737642586</v>
      </c>
      <c r="E12" s="34" t="s">
        <v>348</v>
      </c>
      <c r="F12" s="97">
        <v>1478</v>
      </c>
      <c r="G12" s="84">
        <f t="shared" si="1"/>
        <v>71.19460500963392</v>
      </c>
    </row>
    <row r="13" spans="1:7" ht="12.75">
      <c r="A13" s="36" t="s">
        <v>349</v>
      </c>
      <c r="B13" s="98">
        <v>248</v>
      </c>
      <c r="C13" s="35">
        <f t="shared" si="0"/>
        <v>47.14828897338403</v>
      </c>
      <c r="E13" s="34" t="s">
        <v>350</v>
      </c>
      <c r="F13" s="97">
        <v>575</v>
      </c>
      <c r="G13" s="84">
        <f t="shared" si="1"/>
        <v>27.697495183044317</v>
      </c>
    </row>
    <row r="14" spans="1:7" ht="12.75">
      <c r="A14" s="36" t="s">
        <v>351</v>
      </c>
      <c r="B14" s="98">
        <v>126</v>
      </c>
      <c r="C14" s="35">
        <f t="shared" si="0"/>
        <v>23.954372623574145</v>
      </c>
      <c r="E14" s="34" t="s">
        <v>240</v>
      </c>
      <c r="F14" s="97">
        <v>12</v>
      </c>
      <c r="G14" s="84">
        <f t="shared" si="1"/>
        <v>0.5780346820809248</v>
      </c>
    </row>
    <row r="15" spans="1:7" ht="12.75">
      <c r="A15" s="36" t="s">
        <v>398</v>
      </c>
      <c r="B15" s="97">
        <v>68</v>
      </c>
      <c r="C15" s="35">
        <f t="shared" si="0"/>
        <v>12.927756653992395</v>
      </c>
      <c r="E15" s="34" t="s">
        <v>352</v>
      </c>
      <c r="F15" s="97">
        <v>11</v>
      </c>
      <c r="G15" s="84">
        <f t="shared" si="1"/>
        <v>0.5298651252408477</v>
      </c>
    </row>
    <row r="16" spans="1:7" ht="12.75">
      <c r="A16" s="36"/>
      <c r="B16" s="93" t="s">
        <v>324</v>
      </c>
      <c r="C16" s="10"/>
      <c r="E16" s="34" t="s">
        <v>353</v>
      </c>
      <c r="F16" s="98">
        <v>0</v>
      </c>
      <c r="G16" s="84">
        <f t="shared" si="1"/>
        <v>0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11</v>
      </c>
      <c r="G17" s="84">
        <f>(F17/$F$9)*100</f>
        <v>0.5298651252408477</v>
      </c>
    </row>
    <row r="18" spans="1:7" ht="12.75">
      <c r="A18" s="29" t="s">
        <v>356</v>
      </c>
      <c r="B18" s="93">
        <v>1393</v>
      </c>
      <c r="C18" s="33">
        <f>(B18/$B$18)*100</f>
        <v>100</v>
      </c>
      <c r="E18" s="34" t="s">
        <v>357</v>
      </c>
      <c r="F18" s="97">
        <v>0</v>
      </c>
      <c r="G18" s="84">
        <f>(F18/$F$9)*100</f>
        <v>0</v>
      </c>
    </row>
    <row r="19" spans="1:7" ht="12.75">
      <c r="A19" s="36" t="s">
        <v>358</v>
      </c>
      <c r="B19" s="97">
        <v>65</v>
      </c>
      <c r="C19" s="84">
        <f aca="true" t="shared" si="2" ref="C19:C25">(B19/$B$18)*100</f>
        <v>4.666188083273511</v>
      </c>
      <c r="E19" s="34"/>
      <c r="F19" s="97" t="s">
        <v>324</v>
      </c>
      <c r="G19" s="84"/>
    </row>
    <row r="20" spans="1:7" ht="12.75">
      <c r="A20" s="36" t="s">
        <v>359</v>
      </c>
      <c r="B20" s="97">
        <v>195</v>
      </c>
      <c r="C20" s="84">
        <f t="shared" si="2"/>
        <v>13.99856424982053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623</v>
      </c>
      <c r="C21" s="84">
        <f t="shared" si="2"/>
        <v>44.72361809045226</v>
      </c>
      <c r="E21" s="38" t="s">
        <v>241</v>
      </c>
      <c r="F21" s="80">
        <v>11</v>
      </c>
      <c r="G21" s="33">
        <f>(F21/$F$21)*100</f>
        <v>100</v>
      </c>
    </row>
    <row r="22" spans="1:7" ht="12.75">
      <c r="A22" s="36" t="s">
        <v>376</v>
      </c>
      <c r="B22" s="97">
        <v>298</v>
      </c>
      <c r="C22" s="84">
        <f t="shared" si="2"/>
        <v>21.39267767408471</v>
      </c>
      <c r="E22" s="34" t="s">
        <v>377</v>
      </c>
      <c r="F22" s="97">
        <v>11</v>
      </c>
      <c r="G22" s="84">
        <f aca="true" t="shared" si="3" ref="G22:G27">(F22/$F$21)*100</f>
        <v>100</v>
      </c>
    </row>
    <row r="23" spans="1:7" ht="12.75">
      <c r="A23" s="36" t="s">
        <v>378</v>
      </c>
      <c r="B23" s="97">
        <v>110</v>
      </c>
      <c r="C23" s="84">
        <f t="shared" si="2"/>
        <v>7.896625987078249</v>
      </c>
      <c r="E23" s="34" t="s">
        <v>379</v>
      </c>
      <c r="F23" s="97">
        <v>0</v>
      </c>
      <c r="G23" s="84">
        <f t="shared" si="3"/>
        <v>0</v>
      </c>
    </row>
    <row r="24" spans="1:7" ht="12.75">
      <c r="A24" s="36" t="s">
        <v>380</v>
      </c>
      <c r="B24" s="97">
        <v>94</v>
      </c>
      <c r="C24" s="84">
        <f t="shared" si="2"/>
        <v>6.74802584350323</v>
      </c>
      <c r="E24" s="34" t="s">
        <v>381</v>
      </c>
      <c r="F24" s="97">
        <v>0</v>
      </c>
      <c r="G24" s="84">
        <f t="shared" si="3"/>
        <v>0</v>
      </c>
    </row>
    <row r="25" spans="1:7" ht="12.75">
      <c r="A25" s="36" t="s">
        <v>382</v>
      </c>
      <c r="B25" s="97">
        <v>8</v>
      </c>
      <c r="C25" s="84">
        <f t="shared" si="2"/>
        <v>0.574300071787509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324</v>
      </c>
      <c r="C26" s="35"/>
      <c r="E26" s="34" t="s">
        <v>384</v>
      </c>
      <c r="F26" s="97">
        <v>0</v>
      </c>
      <c r="G26" s="84">
        <f t="shared" si="3"/>
        <v>0</v>
      </c>
    </row>
    <row r="27" spans="1:7" ht="12.75">
      <c r="A27" s="36" t="s">
        <v>385</v>
      </c>
      <c r="B27" s="108">
        <v>81.3</v>
      </c>
      <c r="C27" s="37" t="s">
        <v>335</v>
      </c>
      <c r="E27" s="34" t="s">
        <v>386</v>
      </c>
      <c r="F27" s="97">
        <v>0</v>
      </c>
      <c r="G27" s="84">
        <f t="shared" si="3"/>
        <v>0</v>
      </c>
    </row>
    <row r="28" spans="1:7" ht="12.75">
      <c r="A28" s="36" t="s">
        <v>387</v>
      </c>
      <c r="B28" s="108">
        <v>7.3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1943</v>
      </c>
      <c r="G30" s="33">
        <f>(F30/$F$30)*100</f>
        <v>100</v>
      </c>
      <c r="J30" s="39"/>
    </row>
    <row r="31" spans="1:10" ht="12.75">
      <c r="A31" s="95" t="s">
        <v>370</v>
      </c>
      <c r="B31" s="93">
        <v>1617</v>
      </c>
      <c r="C31" s="33">
        <f>(B31/$B$31)*100</f>
        <v>100</v>
      </c>
      <c r="E31" s="34" t="s">
        <v>391</v>
      </c>
      <c r="F31" s="97">
        <v>1870</v>
      </c>
      <c r="G31" s="101">
        <f>(F31/$F$30)*100</f>
        <v>96.24292331446217</v>
      </c>
      <c r="J31" s="39"/>
    </row>
    <row r="32" spans="1:10" ht="12.75">
      <c r="A32" s="36" t="s">
        <v>392</v>
      </c>
      <c r="B32" s="97">
        <v>416</v>
      </c>
      <c r="C32" s="10">
        <f>(B32/$B$31)*100</f>
        <v>25.726654298082867</v>
      </c>
      <c r="E32" s="34" t="s">
        <v>393</v>
      </c>
      <c r="F32" s="97">
        <v>73</v>
      </c>
      <c r="G32" s="101">
        <f aca="true" t="shared" si="4" ref="G32:G39">(F32/$F$30)*100</f>
        <v>3.757076685537828</v>
      </c>
      <c r="J32" s="39"/>
    </row>
    <row r="33" spans="1:10" ht="12.75">
      <c r="A33" s="36" t="s">
        <v>394</v>
      </c>
      <c r="B33" s="97">
        <v>782</v>
      </c>
      <c r="C33" s="10">
        <f aca="true" t="shared" si="5" ref="C33:C38">(B33/$B$31)*100</f>
        <v>48.361162646876934</v>
      </c>
      <c r="E33" s="34" t="s">
        <v>395</v>
      </c>
      <c r="F33" s="97">
        <v>3</v>
      </c>
      <c r="G33" s="101">
        <f t="shared" si="4"/>
        <v>0.1544004117344313</v>
      </c>
      <c r="J33" s="39"/>
    </row>
    <row r="34" spans="1:7" ht="12.75">
      <c r="A34" s="36" t="s">
        <v>396</v>
      </c>
      <c r="B34" s="97">
        <v>66</v>
      </c>
      <c r="C34" s="10">
        <f t="shared" si="5"/>
        <v>4.081632653061225</v>
      </c>
      <c r="E34" s="34" t="s">
        <v>397</v>
      </c>
      <c r="F34" s="97">
        <v>30</v>
      </c>
      <c r="G34" s="101">
        <f t="shared" si="4"/>
        <v>1.5440041173443129</v>
      </c>
    </row>
    <row r="35" spans="1:7" ht="12.75">
      <c r="A35" s="36" t="s">
        <v>399</v>
      </c>
      <c r="B35" s="97">
        <v>131</v>
      </c>
      <c r="C35" s="10">
        <f t="shared" si="5"/>
        <v>8.101422387136672</v>
      </c>
      <c r="E35" s="34" t="s">
        <v>395</v>
      </c>
      <c r="F35" s="97">
        <v>3</v>
      </c>
      <c r="G35" s="101">
        <f t="shared" si="4"/>
        <v>0.1544004117344313</v>
      </c>
    </row>
    <row r="36" spans="1:7" ht="12.75">
      <c r="A36" s="36" t="s">
        <v>371</v>
      </c>
      <c r="B36" s="97">
        <v>91</v>
      </c>
      <c r="C36" s="10">
        <f t="shared" si="5"/>
        <v>5.627705627705628</v>
      </c>
      <c r="E36" s="34" t="s">
        <v>401</v>
      </c>
      <c r="F36" s="97">
        <v>43</v>
      </c>
      <c r="G36" s="101">
        <f t="shared" si="4"/>
        <v>2.2130725681935153</v>
      </c>
    </row>
    <row r="37" spans="1:7" ht="12.75">
      <c r="A37" s="36" t="s">
        <v>400</v>
      </c>
      <c r="B37" s="97">
        <v>222</v>
      </c>
      <c r="C37" s="10">
        <f t="shared" si="5"/>
        <v>13.729128014842301</v>
      </c>
      <c r="E37" s="34" t="s">
        <v>395</v>
      </c>
      <c r="F37" s="97">
        <v>0</v>
      </c>
      <c r="G37" s="101">
        <f t="shared" si="4"/>
        <v>0</v>
      </c>
    </row>
    <row r="38" spans="1:7" ht="12.75">
      <c r="A38" s="36" t="s">
        <v>371</v>
      </c>
      <c r="B38" s="97">
        <v>140</v>
      </c>
      <c r="C38" s="10">
        <f t="shared" si="5"/>
        <v>8.658008658008658</v>
      </c>
      <c r="E38" s="34" t="s">
        <v>333</v>
      </c>
      <c r="F38" s="97">
        <v>0</v>
      </c>
      <c r="G38" s="101">
        <f t="shared" si="4"/>
        <v>0</v>
      </c>
    </row>
    <row r="39" spans="1:7" ht="12.75">
      <c r="A39" s="36"/>
      <c r="B39" s="97" t="s">
        <v>324</v>
      </c>
      <c r="C39" s="10"/>
      <c r="E39" s="34" t="s">
        <v>395</v>
      </c>
      <c r="F39" s="97">
        <v>0</v>
      </c>
      <c r="G39" s="101">
        <f t="shared" si="4"/>
        <v>0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59</v>
      </c>
      <c r="C42" s="33">
        <f>(B42/$B$42)*100</f>
        <v>100</v>
      </c>
      <c r="E42" s="31" t="s">
        <v>342</v>
      </c>
      <c r="F42" s="80">
        <v>2076</v>
      </c>
      <c r="G42" s="99">
        <f>(F42/$F$42)*100</f>
        <v>100</v>
      </c>
      <c r="I42" s="39"/>
    </row>
    <row r="43" spans="1:7" ht="12.75">
      <c r="A43" s="36" t="s">
        <v>375</v>
      </c>
      <c r="B43" s="98">
        <v>32</v>
      </c>
      <c r="C43" s="102">
        <f>(B43/$B$42)*100</f>
        <v>54.23728813559322</v>
      </c>
      <c r="E43" s="60" t="s">
        <v>242</v>
      </c>
      <c r="F43" s="106">
        <v>2635</v>
      </c>
      <c r="G43" s="107">
        <f aca="true" t="shared" si="6" ref="G43:G71">(F43/$F$42)*100</f>
        <v>126.92678227360308</v>
      </c>
    </row>
    <row r="44" spans="1:7" ht="12.75">
      <c r="A44" s="36"/>
      <c r="B44" s="93" t="s">
        <v>324</v>
      </c>
      <c r="C44" s="10"/>
      <c r="E44" s="1" t="s">
        <v>403</v>
      </c>
      <c r="F44" s="97">
        <v>4</v>
      </c>
      <c r="G44" s="101">
        <f t="shared" si="6"/>
        <v>0.1926782273603083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9</v>
      </c>
      <c r="G45" s="101">
        <f t="shared" si="6"/>
        <v>0.4335260115606936</v>
      </c>
    </row>
    <row r="46" spans="1:7" ht="12.75">
      <c r="A46" s="29" t="s">
        <v>405</v>
      </c>
      <c r="B46" s="93">
        <v>1543</v>
      </c>
      <c r="C46" s="33">
        <f>(B46/$B$46)*100</f>
        <v>100</v>
      </c>
      <c r="E46" s="1" t="s">
        <v>406</v>
      </c>
      <c r="F46" s="97">
        <v>8</v>
      </c>
      <c r="G46" s="101">
        <f t="shared" si="6"/>
        <v>0.3853564547206166</v>
      </c>
    </row>
    <row r="47" spans="1:7" ht="12.75">
      <c r="A47" s="36" t="s">
        <v>407</v>
      </c>
      <c r="B47" s="97">
        <v>259</v>
      </c>
      <c r="C47" s="10">
        <f>(B47/$B$46)*100</f>
        <v>16.785482825664293</v>
      </c>
      <c r="E47" s="1" t="s">
        <v>408</v>
      </c>
      <c r="F47" s="97">
        <v>45</v>
      </c>
      <c r="G47" s="101">
        <f t="shared" si="6"/>
        <v>2.167630057803468</v>
      </c>
    </row>
    <row r="48" spans="1:7" ht="12.75">
      <c r="A48" s="36"/>
      <c r="B48" s="93" t="s">
        <v>324</v>
      </c>
      <c r="C48" s="10"/>
      <c r="E48" s="1" t="s">
        <v>409</v>
      </c>
      <c r="F48" s="97">
        <v>173</v>
      </c>
      <c r="G48" s="101">
        <f t="shared" si="6"/>
        <v>8.333333333333332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77</v>
      </c>
      <c r="G49" s="101">
        <f t="shared" si="6"/>
        <v>3.7090558766859343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10</v>
      </c>
      <c r="G50" s="101">
        <f t="shared" si="6"/>
        <v>0.48169556840077066</v>
      </c>
    </row>
    <row r="51" spans="1:7" ht="12.75">
      <c r="A51" s="5" t="s">
        <v>412</v>
      </c>
      <c r="B51" s="93">
        <v>490</v>
      </c>
      <c r="C51" s="33">
        <f>(B51/$B$51)*100</f>
        <v>100</v>
      </c>
      <c r="E51" s="1" t="s">
        <v>413</v>
      </c>
      <c r="F51" s="97">
        <v>409</v>
      </c>
      <c r="G51" s="101">
        <f t="shared" si="6"/>
        <v>19.70134874759152</v>
      </c>
    </row>
    <row r="52" spans="1:7" ht="12.75">
      <c r="A52" s="4" t="s">
        <v>414</v>
      </c>
      <c r="B52" s="98">
        <v>20</v>
      </c>
      <c r="C52" s="10">
        <f>(B52/$B$51)*100</f>
        <v>4.081632653061225</v>
      </c>
      <c r="E52" s="1" t="s">
        <v>415</v>
      </c>
      <c r="F52" s="97">
        <v>16</v>
      </c>
      <c r="G52" s="101">
        <f t="shared" si="6"/>
        <v>0.7707129094412332</v>
      </c>
    </row>
    <row r="53" spans="1:7" ht="12.75">
      <c r="A53" s="4"/>
      <c r="B53" s="93" t="s">
        <v>324</v>
      </c>
      <c r="C53" s="10"/>
      <c r="E53" s="1" t="s">
        <v>416</v>
      </c>
      <c r="F53" s="97">
        <v>28</v>
      </c>
      <c r="G53" s="101">
        <f t="shared" si="6"/>
        <v>1.348747591522158</v>
      </c>
    </row>
    <row r="54" spans="1:7" ht="14.25">
      <c r="A54" s="5" t="s">
        <v>417</v>
      </c>
      <c r="B54" s="93">
        <v>1150</v>
      </c>
      <c r="C54" s="33">
        <f>(B54/$B$54)*100</f>
        <v>100</v>
      </c>
      <c r="E54" s="1" t="s">
        <v>275</v>
      </c>
      <c r="F54" s="97">
        <v>652</v>
      </c>
      <c r="G54" s="101">
        <f t="shared" si="6"/>
        <v>31.406551059730248</v>
      </c>
    </row>
    <row r="55" spans="1:7" ht="12.75">
      <c r="A55" s="4" t="s">
        <v>414</v>
      </c>
      <c r="B55" s="98">
        <v>349</v>
      </c>
      <c r="C55" s="10">
        <f>(B55/$B$54)*100</f>
        <v>30.34782608695652</v>
      </c>
      <c r="E55" s="1" t="s">
        <v>418</v>
      </c>
      <c r="F55" s="97">
        <v>675</v>
      </c>
      <c r="G55" s="101">
        <f t="shared" si="6"/>
        <v>32.51445086705203</v>
      </c>
    </row>
    <row r="56" spans="1:7" ht="12.75">
      <c r="A56" s="4" t="s">
        <v>419</v>
      </c>
      <c r="B56" s="120">
        <v>67.9</v>
      </c>
      <c r="C56" s="37" t="s">
        <v>335</v>
      </c>
      <c r="E56" s="1" t="s">
        <v>420</v>
      </c>
      <c r="F56" s="97">
        <v>18</v>
      </c>
      <c r="G56" s="101">
        <f t="shared" si="6"/>
        <v>0.8670520231213872</v>
      </c>
    </row>
    <row r="57" spans="1:7" ht="12.75">
      <c r="A57" s="4" t="s">
        <v>421</v>
      </c>
      <c r="B57" s="98">
        <v>801</v>
      </c>
      <c r="C57" s="10">
        <f>(B57/$B$54)*100</f>
        <v>69.65217391304348</v>
      </c>
      <c r="E57" s="1" t="s">
        <v>422</v>
      </c>
      <c r="F57" s="97">
        <v>11</v>
      </c>
      <c r="G57" s="101">
        <f t="shared" si="6"/>
        <v>0.5298651252408477</v>
      </c>
    </row>
    <row r="58" spans="1:7" ht="12.75">
      <c r="A58" s="4" t="s">
        <v>419</v>
      </c>
      <c r="B58" s="120">
        <v>84</v>
      </c>
      <c r="C58" s="37" t="s">
        <v>335</v>
      </c>
      <c r="E58" s="1" t="s">
        <v>423</v>
      </c>
      <c r="F58" s="97">
        <v>201</v>
      </c>
      <c r="G58" s="101">
        <f t="shared" si="6"/>
        <v>9.68208092485549</v>
      </c>
    </row>
    <row r="59" spans="1:7" ht="12.75">
      <c r="A59" s="4"/>
      <c r="B59" s="93" t="s">
        <v>324</v>
      </c>
      <c r="C59" s="10"/>
      <c r="E59" s="1" t="s">
        <v>424</v>
      </c>
      <c r="F59" s="97">
        <v>12</v>
      </c>
      <c r="G59" s="101">
        <f t="shared" si="6"/>
        <v>0.5780346820809248</v>
      </c>
    </row>
    <row r="60" spans="1:7" ht="12.75">
      <c r="A60" s="5" t="s">
        <v>425</v>
      </c>
      <c r="B60" s="93">
        <v>303</v>
      </c>
      <c r="C60" s="33">
        <f>(B60/$B$60)*100</f>
        <v>100</v>
      </c>
      <c r="E60" s="1" t="s">
        <v>426</v>
      </c>
      <c r="F60" s="97">
        <v>3</v>
      </c>
      <c r="G60" s="101">
        <f t="shared" si="6"/>
        <v>0.1445086705202312</v>
      </c>
    </row>
    <row r="61" spans="1:7" ht="12.75">
      <c r="A61" s="4" t="s">
        <v>414</v>
      </c>
      <c r="B61" s="97">
        <v>147</v>
      </c>
      <c r="C61" s="10">
        <f>(B61/$B$60)*100</f>
        <v>48.51485148514851</v>
      </c>
      <c r="E61" s="1" t="s">
        <v>427</v>
      </c>
      <c r="F61" s="97">
        <v>47</v>
      </c>
      <c r="G61" s="101">
        <f t="shared" si="6"/>
        <v>2.2639691714836223</v>
      </c>
    </row>
    <row r="62" spans="1:7" ht="12.75">
      <c r="A62" s="4"/>
      <c r="B62" s="93" t="s">
        <v>324</v>
      </c>
      <c r="C62" s="10"/>
      <c r="E62" s="1" t="s">
        <v>428</v>
      </c>
      <c r="F62" s="97">
        <v>43</v>
      </c>
      <c r="G62" s="101">
        <f t="shared" si="6"/>
        <v>2.071290944123314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0</v>
      </c>
      <c r="G63" s="101">
        <f t="shared" si="6"/>
        <v>0</v>
      </c>
    </row>
    <row r="64" spans="1:7" ht="12.75">
      <c r="A64" s="29" t="s">
        <v>431</v>
      </c>
      <c r="B64" s="93">
        <v>1943</v>
      </c>
      <c r="C64" s="33">
        <f>(B64/$B$64)*100</f>
        <v>100</v>
      </c>
      <c r="E64" s="1" t="s">
        <v>432</v>
      </c>
      <c r="F64" s="97">
        <v>0</v>
      </c>
      <c r="G64" s="101">
        <f t="shared" si="6"/>
        <v>0</v>
      </c>
    </row>
    <row r="65" spans="1:7" ht="12.75">
      <c r="A65" s="4" t="s">
        <v>330</v>
      </c>
      <c r="B65" s="97">
        <v>1021</v>
      </c>
      <c r="C65" s="10">
        <f>(B65/$B$64)*100</f>
        <v>52.547606793618115</v>
      </c>
      <c r="E65" s="1" t="s">
        <v>433</v>
      </c>
      <c r="F65" s="97">
        <v>0</v>
      </c>
      <c r="G65" s="101">
        <f t="shared" si="6"/>
        <v>0</v>
      </c>
    </row>
    <row r="66" spans="1:7" ht="12.75">
      <c r="A66" s="4" t="s">
        <v>331</v>
      </c>
      <c r="B66" s="97">
        <v>922</v>
      </c>
      <c r="C66" s="10">
        <f aca="true" t="shared" si="7" ref="C66:C71">(B66/$B$64)*100</f>
        <v>47.452393206381885</v>
      </c>
      <c r="E66" s="1" t="s">
        <v>434</v>
      </c>
      <c r="F66" s="97">
        <v>0</v>
      </c>
      <c r="G66" s="101">
        <f t="shared" si="6"/>
        <v>0</v>
      </c>
    </row>
    <row r="67" spans="1:7" ht="12.75">
      <c r="A67" s="4" t="s">
        <v>435</v>
      </c>
      <c r="B67" s="97">
        <v>651</v>
      </c>
      <c r="C67" s="10">
        <f t="shared" si="7"/>
        <v>33.50488934637159</v>
      </c>
      <c r="E67" s="1" t="s">
        <v>436</v>
      </c>
      <c r="F67" s="97">
        <v>42</v>
      </c>
      <c r="G67" s="101">
        <f t="shared" si="6"/>
        <v>2.023121387283237</v>
      </c>
    </row>
    <row r="68" spans="1:7" ht="12.75">
      <c r="A68" s="4" t="s">
        <v>0</v>
      </c>
      <c r="B68" s="97">
        <v>271</v>
      </c>
      <c r="C68" s="10">
        <f t="shared" si="7"/>
        <v>13.947503860010293</v>
      </c>
      <c r="E68" s="1" t="s">
        <v>1</v>
      </c>
      <c r="F68" s="97">
        <v>23</v>
      </c>
      <c r="G68" s="101">
        <f t="shared" si="6"/>
        <v>1.1078998073217727</v>
      </c>
    </row>
    <row r="69" spans="1:7" ht="12.75">
      <c r="A69" s="4" t="s">
        <v>2</v>
      </c>
      <c r="B69" s="97">
        <v>154</v>
      </c>
      <c r="C69" s="10">
        <f t="shared" si="7"/>
        <v>7.925887802367473</v>
      </c>
      <c r="E69" s="1" t="s">
        <v>3</v>
      </c>
      <c r="F69" s="97">
        <v>8</v>
      </c>
      <c r="G69" s="101">
        <f t="shared" si="6"/>
        <v>0.3853564547206166</v>
      </c>
    </row>
    <row r="70" spans="1:7" ht="12.75">
      <c r="A70" s="4" t="s">
        <v>4</v>
      </c>
      <c r="B70" s="97">
        <v>117</v>
      </c>
      <c r="C70" s="10">
        <f t="shared" si="7"/>
        <v>6.02161605764282</v>
      </c>
      <c r="E70" s="1" t="s">
        <v>5</v>
      </c>
      <c r="F70" s="97">
        <v>0</v>
      </c>
      <c r="G70" s="101">
        <f t="shared" si="6"/>
        <v>0</v>
      </c>
    </row>
    <row r="71" spans="1:7" ht="12.75">
      <c r="A71" s="7" t="s">
        <v>332</v>
      </c>
      <c r="B71" s="103">
        <v>0</v>
      </c>
      <c r="C71" s="40">
        <f t="shared" si="7"/>
        <v>0</v>
      </c>
      <c r="D71" s="41"/>
      <c r="E71" s="9" t="s">
        <v>6</v>
      </c>
      <c r="F71" s="103">
        <v>121</v>
      </c>
      <c r="G71" s="104">
        <f t="shared" si="6"/>
        <v>5.828516377649326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1597</v>
      </c>
      <c r="C9" s="81">
        <f>(B9/$B$9)*100</f>
        <v>100</v>
      </c>
      <c r="D9" s="65"/>
      <c r="E9" s="79" t="s">
        <v>18</v>
      </c>
      <c r="F9" s="80">
        <v>831</v>
      </c>
      <c r="G9" s="81">
        <f>(F9/$F$9)*100</f>
        <v>100</v>
      </c>
    </row>
    <row r="10" spans="1:7" ht="12.75">
      <c r="A10" s="82" t="s">
        <v>19</v>
      </c>
      <c r="B10" s="97">
        <v>1071</v>
      </c>
      <c r="C10" s="105">
        <f>(B10/$B$9)*100</f>
        <v>67.06324358171571</v>
      </c>
      <c r="D10" s="65"/>
      <c r="E10" s="78" t="s">
        <v>20</v>
      </c>
      <c r="F10" s="97">
        <v>72</v>
      </c>
      <c r="G10" s="105">
        <f aca="true" t="shared" si="0" ref="G10:G19">(F10/$F$9)*100</f>
        <v>8.664259927797833</v>
      </c>
    </row>
    <row r="11" spans="1:7" ht="12.75">
      <c r="A11" s="82" t="s">
        <v>21</v>
      </c>
      <c r="B11" s="97">
        <v>1071</v>
      </c>
      <c r="C11" s="105">
        <f aca="true" t="shared" si="1" ref="C11:C16">(B11/$B$9)*100</f>
        <v>67.06324358171571</v>
      </c>
      <c r="D11" s="65"/>
      <c r="E11" s="78" t="s">
        <v>22</v>
      </c>
      <c r="F11" s="97">
        <v>44</v>
      </c>
      <c r="G11" s="105">
        <f t="shared" si="0"/>
        <v>5.294825511432009</v>
      </c>
    </row>
    <row r="12" spans="1:7" ht="12.75">
      <c r="A12" s="82" t="s">
        <v>23</v>
      </c>
      <c r="B12" s="97">
        <v>1025</v>
      </c>
      <c r="C12" s="105">
        <f>(B12/$B$9)*100</f>
        <v>64.18284283030683</v>
      </c>
      <c r="D12" s="65"/>
      <c r="E12" s="78" t="s">
        <v>24</v>
      </c>
      <c r="F12" s="97">
        <v>114</v>
      </c>
      <c r="G12" s="105">
        <f t="shared" si="0"/>
        <v>13.718411552346572</v>
      </c>
    </row>
    <row r="13" spans="1:7" ht="12.75">
      <c r="A13" s="82" t="s">
        <v>25</v>
      </c>
      <c r="B13" s="97">
        <v>46</v>
      </c>
      <c r="C13" s="105">
        <f>(B13/$B$9)*100</f>
        <v>2.880400751408892</v>
      </c>
      <c r="D13" s="65"/>
      <c r="E13" s="78" t="s">
        <v>26</v>
      </c>
      <c r="F13" s="97">
        <v>111</v>
      </c>
      <c r="G13" s="105">
        <f t="shared" si="0"/>
        <v>13.357400722021662</v>
      </c>
    </row>
    <row r="14" spans="1:7" ht="12.75">
      <c r="A14" s="82" t="s">
        <v>27</v>
      </c>
      <c r="B14" s="109">
        <v>4.3</v>
      </c>
      <c r="C14" s="112" t="s">
        <v>335</v>
      </c>
      <c r="D14" s="65"/>
      <c r="E14" s="78" t="s">
        <v>28</v>
      </c>
      <c r="F14" s="97">
        <v>144</v>
      </c>
      <c r="G14" s="105">
        <f t="shared" si="0"/>
        <v>17.328519855595665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198</v>
      </c>
      <c r="G15" s="105">
        <f t="shared" si="0"/>
        <v>23.826714801444044</v>
      </c>
    </row>
    <row r="16" spans="1:7" ht="12.75">
      <c r="A16" s="82" t="s">
        <v>141</v>
      </c>
      <c r="B16" s="97">
        <v>526</v>
      </c>
      <c r="C16" s="105">
        <f t="shared" si="1"/>
        <v>32.93675641828428</v>
      </c>
      <c r="D16" s="65"/>
      <c r="E16" s="78" t="s">
        <v>142</v>
      </c>
      <c r="F16" s="97">
        <v>84</v>
      </c>
      <c r="G16" s="105">
        <f t="shared" si="0"/>
        <v>10.108303249097473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47</v>
      </c>
      <c r="G17" s="105">
        <f t="shared" si="0"/>
        <v>5.6558363417569195</v>
      </c>
    </row>
    <row r="18" spans="1:7" ht="12.75">
      <c r="A18" s="77" t="s">
        <v>144</v>
      </c>
      <c r="B18" s="80">
        <v>863</v>
      </c>
      <c r="C18" s="81">
        <f>(B18/$B$18)*100</f>
        <v>100</v>
      </c>
      <c r="D18" s="65"/>
      <c r="E18" s="78" t="s">
        <v>244</v>
      </c>
      <c r="F18" s="97">
        <v>17</v>
      </c>
      <c r="G18" s="105">
        <f t="shared" si="0"/>
        <v>2.0457280385078223</v>
      </c>
    </row>
    <row r="19" spans="1:9" ht="12.75">
      <c r="A19" s="82" t="s">
        <v>19</v>
      </c>
      <c r="B19" s="97">
        <v>532</v>
      </c>
      <c r="C19" s="105">
        <f>(B19/$B$18)*100</f>
        <v>61.64542294322132</v>
      </c>
      <c r="D19" s="65"/>
      <c r="E19" s="78" t="s">
        <v>243</v>
      </c>
      <c r="F19" s="98">
        <v>0</v>
      </c>
      <c r="G19" s="105">
        <f t="shared" si="0"/>
        <v>0</v>
      </c>
      <c r="I19" s="118"/>
    </row>
    <row r="20" spans="1:7" ht="12.75">
      <c r="A20" s="82" t="s">
        <v>21</v>
      </c>
      <c r="B20" s="97">
        <v>532</v>
      </c>
      <c r="C20" s="105">
        <f>(B20/$B$18)*100</f>
        <v>61.64542294322132</v>
      </c>
      <c r="D20" s="65"/>
      <c r="E20" s="78" t="s">
        <v>145</v>
      </c>
      <c r="F20" s="97">
        <v>41067</v>
      </c>
      <c r="G20" s="112" t="s">
        <v>335</v>
      </c>
    </row>
    <row r="21" spans="1:7" ht="12.75">
      <c r="A21" s="82" t="s">
        <v>23</v>
      </c>
      <c r="B21" s="97">
        <v>514</v>
      </c>
      <c r="C21" s="105">
        <f>(B21/$B$18)*100</f>
        <v>59.559675550405565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674</v>
      </c>
      <c r="G22" s="105">
        <f>(F22/$F$9)*100</f>
        <v>81.10709987966305</v>
      </c>
    </row>
    <row r="23" spans="1:7" ht="12.75">
      <c r="A23" s="77" t="s">
        <v>147</v>
      </c>
      <c r="B23" s="80">
        <v>145</v>
      </c>
      <c r="C23" s="81">
        <f>(B23/$B$23)*100</f>
        <v>100</v>
      </c>
      <c r="D23" s="65"/>
      <c r="E23" s="78" t="s">
        <v>148</v>
      </c>
      <c r="F23" s="97">
        <v>47925</v>
      </c>
      <c r="G23" s="112" t="s">
        <v>335</v>
      </c>
    </row>
    <row r="24" spans="1:7" ht="12.75">
      <c r="A24" s="82" t="s">
        <v>149</v>
      </c>
      <c r="B24" s="97">
        <v>94</v>
      </c>
      <c r="C24" s="105">
        <f>(B24/$B$23)*100</f>
        <v>64.82758620689654</v>
      </c>
      <c r="D24" s="65"/>
      <c r="E24" s="78" t="s">
        <v>150</v>
      </c>
      <c r="F24" s="97">
        <v>216</v>
      </c>
      <c r="G24" s="105">
        <f>(F24/$F$9)*100</f>
        <v>25.992779783393498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11873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49</v>
      </c>
      <c r="G26" s="105">
        <f>(F26/$F$9)*100</f>
        <v>5.896510228640193</v>
      </c>
    </row>
    <row r="27" spans="1:7" ht="12.75">
      <c r="A27" s="77" t="s">
        <v>159</v>
      </c>
      <c r="B27" s="80">
        <v>1008</v>
      </c>
      <c r="C27" s="81">
        <f>(B27/$B$27)*100</f>
        <v>100</v>
      </c>
      <c r="D27" s="65"/>
      <c r="E27" s="78" t="s">
        <v>152</v>
      </c>
      <c r="F27" s="98">
        <v>9239</v>
      </c>
      <c r="G27" s="112" t="s">
        <v>335</v>
      </c>
    </row>
    <row r="28" spans="1:7" ht="12.75">
      <c r="A28" s="82" t="s">
        <v>160</v>
      </c>
      <c r="B28" s="97">
        <v>861</v>
      </c>
      <c r="C28" s="105">
        <f aca="true" t="shared" si="2" ref="C28:C33">(B28/$B$27)*100</f>
        <v>85.41666666666666</v>
      </c>
      <c r="D28" s="65"/>
      <c r="E28" s="78" t="s">
        <v>153</v>
      </c>
      <c r="F28" s="97">
        <v>9</v>
      </c>
      <c r="G28" s="105">
        <f>(F28/$F$9)*100</f>
        <v>1.083032490974729</v>
      </c>
    </row>
    <row r="29" spans="1:7" ht="12.75">
      <c r="A29" s="82" t="s">
        <v>161</v>
      </c>
      <c r="B29" s="97">
        <v>82</v>
      </c>
      <c r="C29" s="105">
        <f t="shared" si="2"/>
        <v>8.134920634920634</v>
      </c>
      <c r="D29" s="65"/>
      <c r="E29" s="78" t="s">
        <v>154</v>
      </c>
      <c r="F29" s="97">
        <v>4722</v>
      </c>
      <c r="G29" s="112" t="s">
        <v>335</v>
      </c>
    </row>
    <row r="30" spans="1:7" ht="12.75">
      <c r="A30" s="82" t="s">
        <v>162</v>
      </c>
      <c r="B30" s="97">
        <v>27</v>
      </c>
      <c r="C30" s="105">
        <f t="shared" si="2"/>
        <v>2.6785714285714284</v>
      </c>
      <c r="D30" s="65"/>
      <c r="E30" s="78" t="s">
        <v>155</v>
      </c>
      <c r="F30" s="97">
        <v>164</v>
      </c>
      <c r="G30" s="105">
        <f>(F30/$F$9)*100</f>
        <v>19.7352587244284</v>
      </c>
    </row>
    <row r="31" spans="1:7" ht="12.75">
      <c r="A31" s="82" t="s">
        <v>189</v>
      </c>
      <c r="B31" s="97">
        <v>16</v>
      </c>
      <c r="C31" s="105">
        <f t="shared" si="2"/>
        <v>1.5873015873015872</v>
      </c>
      <c r="D31" s="65"/>
      <c r="E31" s="78" t="s">
        <v>156</v>
      </c>
      <c r="F31" s="97">
        <v>12364</v>
      </c>
      <c r="G31" s="112" t="s">
        <v>335</v>
      </c>
    </row>
    <row r="32" spans="1:7" ht="12.75">
      <c r="A32" s="82" t="s">
        <v>163</v>
      </c>
      <c r="B32" s="97">
        <v>12</v>
      </c>
      <c r="C32" s="105">
        <f t="shared" si="2"/>
        <v>1.1904761904761905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10</v>
      </c>
      <c r="C33" s="105">
        <f t="shared" si="2"/>
        <v>0.992063492063492</v>
      </c>
      <c r="D33" s="65"/>
      <c r="E33" s="79" t="s">
        <v>158</v>
      </c>
      <c r="F33" s="80">
        <v>543</v>
      </c>
      <c r="G33" s="81">
        <f>(F33/$F$33)*100</f>
        <v>100</v>
      </c>
    </row>
    <row r="34" spans="1:7" ht="12.75">
      <c r="A34" s="82" t="s">
        <v>165</v>
      </c>
      <c r="B34" s="109">
        <v>35.6</v>
      </c>
      <c r="C34" s="112" t="s">
        <v>335</v>
      </c>
      <c r="D34" s="65"/>
      <c r="E34" s="78" t="s">
        <v>20</v>
      </c>
      <c r="F34" s="97">
        <v>22</v>
      </c>
      <c r="G34" s="105">
        <f aca="true" t="shared" si="3" ref="G34:G43">(F34/$F$33)*100</f>
        <v>4.051565377532229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19</v>
      </c>
      <c r="G35" s="105">
        <f t="shared" si="3"/>
        <v>3.4990791896869244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51</v>
      </c>
      <c r="G36" s="105">
        <f t="shared" si="3"/>
        <v>9.392265193370166</v>
      </c>
    </row>
    <row r="37" spans="1:7" ht="12.75">
      <c r="A37" s="77" t="s">
        <v>168</v>
      </c>
      <c r="B37" s="80">
        <v>1025</v>
      </c>
      <c r="C37" s="81">
        <f>(B37/$B$37)*100</f>
        <v>100</v>
      </c>
      <c r="D37" s="65"/>
      <c r="E37" s="78" t="s">
        <v>26</v>
      </c>
      <c r="F37" s="97">
        <v>63</v>
      </c>
      <c r="G37" s="105">
        <f t="shared" si="3"/>
        <v>11.602209944751381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106</v>
      </c>
      <c r="G38" s="105">
        <f t="shared" si="3"/>
        <v>19.521178637200737</v>
      </c>
    </row>
    <row r="39" spans="1:7" ht="12.75">
      <c r="A39" s="82" t="s">
        <v>171</v>
      </c>
      <c r="B39" s="98">
        <v>215</v>
      </c>
      <c r="C39" s="105">
        <f>(B39/$B$37)*100</f>
        <v>20.975609756097562</v>
      </c>
      <c r="D39" s="65"/>
      <c r="E39" s="78" t="s">
        <v>30</v>
      </c>
      <c r="F39" s="97">
        <v>154</v>
      </c>
      <c r="G39" s="105">
        <f t="shared" si="3"/>
        <v>28.360957642725598</v>
      </c>
    </row>
    <row r="40" spans="1:7" ht="12.75">
      <c r="A40" s="82" t="s">
        <v>172</v>
      </c>
      <c r="B40" s="98">
        <v>171</v>
      </c>
      <c r="C40" s="105">
        <f>(B40/$B$37)*100</f>
        <v>16.682926829268293</v>
      </c>
      <c r="D40" s="65"/>
      <c r="E40" s="78" t="s">
        <v>142</v>
      </c>
      <c r="F40" s="97">
        <v>75</v>
      </c>
      <c r="G40" s="105">
        <f t="shared" si="3"/>
        <v>13.812154696132598</v>
      </c>
    </row>
    <row r="41" spans="1:7" ht="12.75">
      <c r="A41" s="82" t="s">
        <v>174</v>
      </c>
      <c r="B41" s="98">
        <v>318</v>
      </c>
      <c r="C41" s="105">
        <f>(B41/$B$37)*100</f>
        <v>31.024390243902438</v>
      </c>
      <c r="D41" s="65"/>
      <c r="E41" s="78" t="s">
        <v>143</v>
      </c>
      <c r="F41" s="97">
        <v>36</v>
      </c>
      <c r="G41" s="105">
        <f t="shared" si="3"/>
        <v>6.629834254143646</v>
      </c>
    </row>
    <row r="42" spans="1:7" ht="12.75">
      <c r="A42" s="82" t="s">
        <v>334</v>
      </c>
      <c r="B42" s="98">
        <v>0</v>
      </c>
      <c r="C42" s="105">
        <f>(B42/$B$37)*100</f>
        <v>0</v>
      </c>
      <c r="D42" s="65"/>
      <c r="E42" s="78" t="s">
        <v>244</v>
      </c>
      <c r="F42" s="97">
        <v>17</v>
      </c>
      <c r="G42" s="105">
        <f t="shared" si="3"/>
        <v>3.1307550644567224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0</v>
      </c>
      <c r="G43" s="105">
        <f t="shared" si="3"/>
        <v>0</v>
      </c>
    </row>
    <row r="44" spans="1:7" ht="12.75">
      <c r="A44" s="82" t="s">
        <v>365</v>
      </c>
      <c r="B44" s="98">
        <v>188</v>
      </c>
      <c r="C44" s="105">
        <f>(B44/$B$37)*100</f>
        <v>18.341463414634145</v>
      </c>
      <c r="D44" s="65"/>
      <c r="E44" s="78" t="s">
        <v>167</v>
      </c>
      <c r="F44" s="97">
        <v>50847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133</v>
      </c>
      <c r="C46" s="105">
        <f>(B46/$B$37)*100</f>
        <v>12.975609756097562</v>
      </c>
      <c r="D46" s="65"/>
      <c r="E46" s="78" t="s">
        <v>170</v>
      </c>
      <c r="F46" s="97">
        <v>19239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33558</v>
      </c>
      <c r="G48" s="112" t="s">
        <v>335</v>
      </c>
    </row>
    <row r="49" spans="1:7" ht="13.5" thickBot="1">
      <c r="A49" s="82" t="s">
        <v>366</v>
      </c>
      <c r="B49" s="98">
        <v>4</v>
      </c>
      <c r="C49" s="105">
        <f aca="true" t="shared" si="4" ref="C49:C55">(B49/$B$37)*100</f>
        <v>0.3902439024390244</v>
      </c>
      <c r="D49" s="87"/>
      <c r="E49" s="88" t="s">
        <v>176</v>
      </c>
      <c r="F49" s="113">
        <v>30919</v>
      </c>
      <c r="G49" s="114" t="s">
        <v>335</v>
      </c>
    </row>
    <row r="50" spans="1:7" ht="13.5" thickTop="1">
      <c r="A50" s="82" t="s">
        <v>190</v>
      </c>
      <c r="B50" s="98">
        <v>117</v>
      </c>
      <c r="C50" s="105">
        <f t="shared" si="4"/>
        <v>11.414634146341465</v>
      </c>
      <c r="D50" s="65"/>
      <c r="E50" s="78"/>
      <c r="F50" s="86"/>
      <c r="G50" s="85"/>
    </row>
    <row r="51" spans="1:7" ht="12.75">
      <c r="A51" s="82" t="s">
        <v>191</v>
      </c>
      <c r="B51" s="98">
        <v>82</v>
      </c>
      <c r="C51" s="105">
        <f t="shared" si="4"/>
        <v>8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40</v>
      </c>
      <c r="C52" s="105">
        <f t="shared" si="4"/>
        <v>3.902439024390244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137</v>
      </c>
      <c r="C53" s="105">
        <f t="shared" si="4"/>
        <v>13.365853658536587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40</v>
      </c>
      <c r="C54" s="105">
        <f t="shared" si="4"/>
        <v>3.902439024390244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49</v>
      </c>
      <c r="C55" s="105">
        <f t="shared" si="4"/>
        <v>4.780487804878049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7" t="s">
        <v>32</v>
      </c>
    </row>
    <row r="57" spans="1:12" ht="12.75">
      <c r="A57" s="82" t="s">
        <v>9</v>
      </c>
      <c r="B57" s="98">
        <v>56</v>
      </c>
      <c r="C57" s="105">
        <f>(B57/$B$37)*100</f>
        <v>5.463414634146342</v>
      </c>
      <c r="D57" s="65"/>
      <c r="E57" s="79" t="s">
        <v>158</v>
      </c>
      <c r="F57" s="80">
        <v>41</v>
      </c>
      <c r="G57" s="105">
        <f>(F57/L57)*100</f>
        <v>7.550644567219153</v>
      </c>
      <c r="H57" s="79" t="s">
        <v>158</v>
      </c>
      <c r="L57" s="15">
        <v>543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37</v>
      </c>
      <c r="G58" s="105">
        <f>(F58/L58)*100</f>
        <v>11.635220125786164</v>
      </c>
      <c r="H58" s="78" t="s">
        <v>192</v>
      </c>
      <c r="L58" s="15">
        <v>318</v>
      </c>
    </row>
    <row r="59" spans="1:12" ht="12.75">
      <c r="A59" s="82" t="s">
        <v>186</v>
      </c>
      <c r="B59" s="98">
        <v>96</v>
      </c>
      <c r="C59" s="105">
        <f>(B59/$B$37)*100</f>
        <v>9.365853658536585</v>
      </c>
      <c r="D59" s="65"/>
      <c r="E59" s="78" t="s">
        <v>194</v>
      </c>
      <c r="F59" s="97">
        <v>9</v>
      </c>
      <c r="G59" s="105">
        <f>(F59/L59)*100</f>
        <v>8.181818181818182</v>
      </c>
      <c r="H59" s="78" t="s">
        <v>194</v>
      </c>
      <c r="L59" s="15">
        <v>110</v>
      </c>
    </row>
    <row r="60" spans="1:7" ht="12.75">
      <c r="A60" s="82" t="s">
        <v>187</v>
      </c>
      <c r="B60" s="98">
        <v>205</v>
      </c>
      <c r="C60" s="105">
        <f>(B60/$B$37)*100</f>
        <v>20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50</v>
      </c>
      <c r="C62" s="105">
        <f>(B62/$B$37)*100</f>
        <v>4.878048780487805</v>
      </c>
      <c r="D62" s="65"/>
      <c r="E62" s="79" t="s">
        <v>197</v>
      </c>
      <c r="F62" s="80">
        <v>14</v>
      </c>
      <c r="G62" s="105">
        <f>(F62/L62)*100</f>
        <v>11.570247933884298</v>
      </c>
      <c r="H62" s="79" t="s">
        <v>31</v>
      </c>
      <c r="L62" s="15">
        <v>121</v>
      </c>
    </row>
    <row r="63" spans="1:12" ht="12.75">
      <c r="A63" s="61" t="s">
        <v>367</v>
      </c>
      <c r="B63" s="98">
        <v>49</v>
      </c>
      <c r="C63" s="105">
        <f>(B63/$B$37)*100</f>
        <v>4.780487804878049</v>
      </c>
      <c r="D63" s="65"/>
      <c r="E63" s="78" t="s">
        <v>192</v>
      </c>
      <c r="F63" s="97">
        <v>14</v>
      </c>
      <c r="G63" s="105">
        <f>(F63/L63)*100</f>
        <v>16.867469879518072</v>
      </c>
      <c r="H63" s="78" t="s">
        <v>192</v>
      </c>
      <c r="L63" s="15">
        <v>83</v>
      </c>
    </row>
    <row r="64" spans="1:12" ht="12.75">
      <c r="A64" s="82" t="s">
        <v>188</v>
      </c>
      <c r="B64" s="98">
        <v>100</v>
      </c>
      <c r="C64" s="105">
        <f>(B64/$B$37)*100</f>
        <v>9.75609756097561</v>
      </c>
      <c r="D64" s="65"/>
      <c r="E64" s="78" t="s">
        <v>194</v>
      </c>
      <c r="F64" s="97">
        <v>9</v>
      </c>
      <c r="G64" s="105">
        <f>(F64/L64)*100</f>
        <v>25</v>
      </c>
      <c r="H64" s="78" t="s">
        <v>194</v>
      </c>
      <c r="L64" s="15">
        <v>36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213</v>
      </c>
      <c r="G66" s="105">
        <f aca="true" t="shared" si="5" ref="G66:G71">(F66/L66)*100</f>
        <v>10.260115606936417</v>
      </c>
      <c r="H66" s="79" t="s">
        <v>198</v>
      </c>
      <c r="L66" s="15">
        <v>2076</v>
      </c>
    </row>
    <row r="67" spans="1:12" ht="12.75">
      <c r="A67" s="82" t="s">
        <v>200</v>
      </c>
      <c r="B67" s="97">
        <v>774</v>
      </c>
      <c r="C67" s="105">
        <f>(B67/$B$37)*100</f>
        <v>75.51219512195122</v>
      </c>
      <c r="D67" s="65"/>
      <c r="E67" s="78" t="s">
        <v>336</v>
      </c>
      <c r="F67" s="97">
        <v>149</v>
      </c>
      <c r="G67" s="105">
        <f t="shared" si="5"/>
        <v>9.65651328580687</v>
      </c>
      <c r="H67" s="78" t="s">
        <v>336</v>
      </c>
      <c r="L67" s="15">
        <v>1543</v>
      </c>
    </row>
    <row r="68" spans="1:12" ht="12.75">
      <c r="A68" s="82" t="s">
        <v>202</v>
      </c>
      <c r="B68" s="97">
        <v>202</v>
      </c>
      <c r="C68" s="105">
        <f>(B68/$B$37)*100</f>
        <v>19.70731707317073</v>
      </c>
      <c r="D68" s="65"/>
      <c r="E68" s="78" t="s">
        <v>201</v>
      </c>
      <c r="F68" s="97">
        <v>13</v>
      </c>
      <c r="G68" s="105">
        <f t="shared" si="5"/>
        <v>4.29042904290429</v>
      </c>
      <c r="H68" s="78" t="s">
        <v>201</v>
      </c>
      <c r="L68" s="15">
        <v>303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64</v>
      </c>
      <c r="G69" s="105">
        <f t="shared" si="5"/>
        <v>12.007504690431519</v>
      </c>
      <c r="H69" s="78" t="s">
        <v>203</v>
      </c>
      <c r="L69" s="15">
        <v>533</v>
      </c>
    </row>
    <row r="70" spans="1:12" ht="12.75">
      <c r="A70" s="82" t="s">
        <v>13</v>
      </c>
      <c r="B70" s="97">
        <v>45</v>
      </c>
      <c r="C70" s="105">
        <f>(B70/$B$37)*100</f>
        <v>4.390243902439024</v>
      </c>
      <c r="D70" s="65"/>
      <c r="E70" s="78" t="s">
        <v>204</v>
      </c>
      <c r="F70" s="97">
        <v>53</v>
      </c>
      <c r="G70" s="105">
        <f t="shared" si="5"/>
        <v>13.25</v>
      </c>
      <c r="H70" s="78" t="s">
        <v>204</v>
      </c>
      <c r="L70" s="15">
        <v>400</v>
      </c>
    </row>
    <row r="71" spans="1:12" ht="13.5" thickBot="1">
      <c r="A71" s="90" t="s">
        <v>8</v>
      </c>
      <c r="B71" s="110">
        <v>4</v>
      </c>
      <c r="C71" s="111">
        <f>(B71/$B$37)*100</f>
        <v>0.3902439024390244</v>
      </c>
      <c r="D71" s="91"/>
      <c r="E71" s="92" t="s">
        <v>205</v>
      </c>
      <c r="F71" s="110">
        <v>74</v>
      </c>
      <c r="G71" s="119">
        <f t="shared" si="5"/>
        <v>19.525065963060687</v>
      </c>
      <c r="H71" s="92" t="s">
        <v>205</v>
      </c>
      <c r="L71" s="15">
        <v>379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1152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832</v>
      </c>
      <c r="G9" s="81">
        <f>(F9/$F$9)*100</f>
        <v>100</v>
      </c>
      <c r="I9" s="53"/>
    </row>
    <row r="10" spans="1:7" ht="12.75">
      <c r="A10" s="36" t="s">
        <v>211</v>
      </c>
      <c r="B10" s="97">
        <v>977</v>
      </c>
      <c r="C10" s="105">
        <f aca="true" t="shared" si="0" ref="C10:C18">(B10/$B$8)*100</f>
        <v>84.80902777777779</v>
      </c>
      <c r="E10" s="32" t="s">
        <v>212</v>
      </c>
      <c r="F10" s="97">
        <v>811</v>
      </c>
      <c r="G10" s="105">
        <f>(F10/$F$9)*100</f>
        <v>97.47596153846155</v>
      </c>
    </row>
    <row r="11" spans="1:7" ht="12.75">
      <c r="A11" s="36" t="s">
        <v>213</v>
      </c>
      <c r="B11" s="97">
        <v>37</v>
      </c>
      <c r="C11" s="105">
        <f t="shared" si="0"/>
        <v>3.2118055555555554</v>
      </c>
      <c r="E11" s="32" t="s">
        <v>214</v>
      </c>
      <c r="F11" s="97">
        <v>12</v>
      </c>
      <c r="G11" s="105">
        <f>(F11/$F$9)*100</f>
        <v>1.4423076923076923</v>
      </c>
    </row>
    <row r="12" spans="1:7" ht="12.75">
      <c r="A12" s="36" t="s">
        <v>215</v>
      </c>
      <c r="B12" s="97">
        <v>91</v>
      </c>
      <c r="C12" s="105">
        <f t="shared" si="0"/>
        <v>7.899305555555555</v>
      </c>
      <c r="E12" s="32" t="s">
        <v>216</v>
      </c>
      <c r="F12" s="97">
        <v>9</v>
      </c>
      <c r="G12" s="105">
        <f>(F12/$F$9)*100</f>
        <v>1.0817307692307692</v>
      </c>
    </row>
    <row r="13" spans="1:7" ht="12.75">
      <c r="A13" s="36" t="s">
        <v>217</v>
      </c>
      <c r="B13" s="97">
        <v>15</v>
      </c>
      <c r="C13" s="105">
        <f t="shared" si="0"/>
        <v>1.3020833333333335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26</v>
      </c>
      <c r="C14" s="105">
        <f t="shared" si="0"/>
        <v>2.256944444444444</v>
      </c>
      <c r="E14" s="42" t="s">
        <v>219</v>
      </c>
      <c r="F14" s="80">
        <v>543</v>
      </c>
      <c r="G14" s="81">
        <f>(F14/$F$14)*100</f>
        <v>100</v>
      </c>
    </row>
    <row r="15" spans="1:7" ht="12.75">
      <c r="A15" s="36" t="s">
        <v>220</v>
      </c>
      <c r="B15" s="97">
        <v>0</v>
      </c>
      <c r="C15" s="105">
        <f t="shared" si="0"/>
        <v>0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6</v>
      </c>
      <c r="C16" s="105">
        <f t="shared" si="0"/>
        <v>0.5208333333333333</v>
      </c>
      <c r="E16" s="1" t="s">
        <v>223</v>
      </c>
      <c r="F16" s="97">
        <v>0</v>
      </c>
      <c r="G16" s="105">
        <f>(F16/$F$14)*100</f>
        <v>0</v>
      </c>
    </row>
    <row r="17" spans="1:7" ht="12.75">
      <c r="A17" s="36" t="s">
        <v>224</v>
      </c>
      <c r="B17" s="97">
        <v>0</v>
      </c>
      <c r="C17" s="105">
        <f t="shared" si="0"/>
        <v>0</v>
      </c>
      <c r="E17" s="1" t="s">
        <v>225</v>
      </c>
      <c r="F17" s="97">
        <v>261</v>
      </c>
      <c r="G17" s="105">
        <f aca="true" t="shared" si="1" ref="G17:G23">(F17/$F$14)*100</f>
        <v>48.06629834254144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97">
        <v>215</v>
      </c>
      <c r="G18" s="105">
        <f t="shared" si="1"/>
        <v>39.59484346224678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37</v>
      </c>
      <c r="G19" s="105">
        <f t="shared" si="1"/>
        <v>6.8139963167587485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30</v>
      </c>
      <c r="G20" s="105">
        <f t="shared" si="1"/>
        <v>5.524861878453039</v>
      </c>
    </row>
    <row r="21" spans="1:7" ht="12.75">
      <c r="A21" s="36" t="s">
        <v>230</v>
      </c>
      <c r="B21" s="98">
        <v>4</v>
      </c>
      <c r="C21" s="105">
        <f aca="true" t="shared" si="2" ref="C21:C28">(B21/$B$8)*100</f>
        <v>0.3472222222222222</v>
      </c>
      <c r="E21" s="1" t="s">
        <v>231</v>
      </c>
      <c r="F21" s="97">
        <v>0</v>
      </c>
      <c r="G21" s="105">
        <f t="shared" si="1"/>
        <v>0</v>
      </c>
    </row>
    <row r="22" spans="1:7" ht="12.75">
      <c r="A22" s="36" t="s">
        <v>232</v>
      </c>
      <c r="B22" s="98">
        <v>21</v>
      </c>
      <c r="C22" s="105">
        <f t="shared" si="2"/>
        <v>1.8229166666666667</v>
      </c>
      <c r="E22" s="1" t="s">
        <v>233</v>
      </c>
      <c r="F22" s="97">
        <v>0</v>
      </c>
      <c r="G22" s="105">
        <f t="shared" si="1"/>
        <v>0</v>
      </c>
    </row>
    <row r="23" spans="1:7" ht="12.75">
      <c r="A23" s="36" t="s">
        <v>234</v>
      </c>
      <c r="B23" s="98">
        <v>24</v>
      </c>
      <c r="C23" s="105">
        <f t="shared" si="2"/>
        <v>2.083333333333333</v>
      </c>
      <c r="E23" s="1" t="s">
        <v>235</v>
      </c>
      <c r="F23" s="98">
        <v>0</v>
      </c>
      <c r="G23" s="105">
        <f t="shared" si="1"/>
        <v>0</v>
      </c>
    </row>
    <row r="24" spans="1:7" ht="12.75">
      <c r="A24" s="36" t="s">
        <v>236</v>
      </c>
      <c r="B24" s="97">
        <v>132</v>
      </c>
      <c r="C24" s="105">
        <f t="shared" si="2"/>
        <v>11.458333333333332</v>
      </c>
      <c r="E24" s="1" t="s">
        <v>237</v>
      </c>
      <c r="F24" s="97">
        <v>101500</v>
      </c>
      <c r="G24" s="112" t="s">
        <v>335</v>
      </c>
    </row>
    <row r="25" spans="1:7" ht="12.75">
      <c r="A25" s="36" t="s">
        <v>238</v>
      </c>
      <c r="B25" s="97">
        <v>96</v>
      </c>
      <c r="C25" s="105">
        <f t="shared" si="2"/>
        <v>8.333333333333332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163</v>
      </c>
      <c r="C26" s="105">
        <f t="shared" si="2"/>
        <v>14.149305555555555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443</v>
      </c>
      <c r="C27" s="105">
        <f t="shared" si="2"/>
        <v>38.45486111111111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269</v>
      </c>
      <c r="C28" s="105">
        <f t="shared" si="2"/>
        <v>23.350694444444446</v>
      </c>
      <c r="E28" s="32" t="s">
        <v>250</v>
      </c>
      <c r="F28" s="97">
        <v>358</v>
      </c>
      <c r="G28" s="105">
        <f aca="true" t="shared" si="3" ref="G28:G35">(F28/$F$14)*100</f>
        <v>65.93001841620627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0</v>
      </c>
      <c r="G30" s="105">
        <f t="shared" si="3"/>
        <v>0</v>
      </c>
    </row>
    <row r="31" spans="1:7" ht="12.75">
      <c r="A31" s="36" t="s">
        <v>254</v>
      </c>
      <c r="B31" s="97">
        <v>15</v>
      </c>
      <c r="C31" s="105">
        <f aca="true" t="shared" si="4" ref="C31:C39">(B31/$B$8)*100</f>
        <v>1.3020833333333335</v>
      </c>
      <c r="E31" s="32" t="s">
        <v>255</v>
      </c>
      <c r="F31" s="97">
        <v>4</v>
      </c>
      <c r="G31" s="105">
        <f t="shared" si="3"/>
        <v>0.7366482504604052</v>
      </c>
    </row>
    <row r="32" spans="1:7" ht="12.75">
      <c r="A32" s="36" t="s">
        <v>256</v>
      </c>
      <c r="B32" s="97">
        <v>16</v>
      </c>
      <c r="C32" s="105">
        <f t="shared" si="4"/>
        <v>1.3888888888888888</v>
      </c>
      <c r="E32" s="32" t="s">
        <v>257</v>
      </c>
      <c r="F32" s="97">
        <v>105</v>
      </c>
      <c r="G32" s="105">
        <f t="shared" si="3"/>
        <v>19.337016574585636</v>
      </c>
    </row>
    <row r="33" spans="1:7" ht="12.75">
      <c r="A33" s="36" t="s">
        <v>258</v>
      </c>
      <c r="B33" s="97">
        <v>74</v>
      </c>
      <c r="C33" s="105">
        <f t="shared" si="4"/>
        <v>6.423611111111111</v>
      </c>
      <c r="E33" s="32" t="s">
        <v>259</v>
      </c>
      <c r="F33" s="97">
        <v>203</v>
      </c>
      <c r="G33" s="105">
        <f t="shared" si="3"/>
        <v>37.38489871086556</v>
      </c>
    </row>
    <row r="34" spans="1:7" ht="12.75">
      <c r="A34" s="36" t="s">
        <v>260</v>
      </c>
      <c r="B34" s="97">
        <v>228</v>
      </c>
      <c r="C34" s="105">
        <f t="shared" si="4"/>
        <v>19.791666666666664</v>
      </c>
      <c r="E34" s="32" t="s">
        <v>261</v>
      </c>
      <c r="F34" s="97">
        <v>29</v>
      </c>
      <c r="G34" s="105">
        <f t="shared" si="3"/>
        <v>5.3406998158379375</v>
      </c>
    </row>
    <row r="35" spans="1:7" ht="12.75">
      <c r="A35" s="36" t="s">
        <v>262</v>
      </c>
      <c r="B35" s="97">
        <v>331</v>
      </c>
      <c r="C35" s="105">
        <f t="shared" si="4"/>
        <v>28.73263888888889</v>
      </c>
      <c r="E35" s="32" t="s">
        <v>263</v>
      </c>
      <c r="F35" s="97">
        <v>17</v>
      </c>
      <c r="G35" s="105">
        <f t="shared" si="3"/>
        <v>3.1307550644567224</v>
      </c>
    </row>
    <row r="36" spans="1:7" ht="12.75">
      <c r="A36" s="36" t="s">
        <v>264</v>
      </c>
      <c r="B36" s="97">
        <v>238</v>
      </c>
      <c r="C36" s="105">
        <f t="shared" si="4"/>
        <v>20.65972222222222</v>
      </c>
      <c r="E36" s="32" t="s">
        <v>265</v>
      </c>
      <c r="F36" s="97">
        <v>1138</v>
      </c>
      <c r="G36" s="112" t="s">
        <v>335</v>
      </c>
    </row>
    <row r="37" spans="1:7" ht="12.75">
      <c r="A37" s="36" t="s">
        <v>266</v>
      </c>
      <c r="B37" s="97">
        <v>127</v>
      </c>
      <c r="C37" s="105">
        <f t="shared" si="4"/>
        <v>11.024305555555555</v>
      </c>
      <c r="E37" s="32" t="s">
        <v>267</v>
      </c>
      <c r="F37" s="97">
        <v>185</v>
      </c>
      <c r="G37" s="105">
        <f>(F37/$F$14)*100</f>
        <v>34.06998158379374</v>
      </c>
    </row>
    <row r="38" spans="1:7" ht="12.75">
      <c r="A38" s="36" t="s">
        <v>268</v>
      </c>
      <c r="B38" s="97">
        <v>78</v>
      </c>
      <c r="C38" s="105">
        <f t="shared" si="4"/>
        <v>6.770833333333333</v>
      </c>
      <c r="E38" s="32" t="s">
        <v>265</v>
      </c>
      <c r="F38" s="97">
        <v>436</v>
      </c>
      <c r="G38" s="112" t="s">
        <v>335</v>
      </c>
    </row>
    <row r="39" spans="1:7" ht="12.75">
      <c r="A39" s="36" t="s">
        <v>269</v>
      </c>
      <c r="B39" s="97">
        <v>45</v>
      </c>
      <c r="C39" s="105">
        <f t="shared" si="4"/>
        <v>3.90625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16">
        <v>5.2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832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134</v>
      </c>
      <c r="G43" s="105">
        <f aca="true" t="shared" si="5" ref="G43:G48">(F43/$F$14)*100</f>
        <v>24.677716390423573</v>
      </c>
    </row>
    <row r="44" spans="1:7" ht="12.75">
      <c r="A44" s="36" t="s">
        <v>283</v>
      </c>
      <c r="B44" s="98">
        <v>129</v>
      </c>
      <c r="C44" s="105">
        <f aca="true" t="shared" si="6" ref="C44:C49">(B44/$B$42)*100</f>
        <v>15.504807692307693</v>
      </c>
      <c r="E44" s="32" t="s">
        <v>284</v>
      </c>
      <c r="F44" s="97">
        <v>84</v>
      </c>
      <c r="G44" s="105">
        <f t="shared" si="5"/>
        <v>15.469613259668508</v>
      </c>
    </row>
    <row r="45" spans="1:7" ht="12.75">
      <c r="A45" s="36" t="s">
        <v>285</v>
      </c>
      <c r="B45" s="98">
        <v>283</v>
      </c>
      <c r="C45" s="105">
        <f t="shared" si="6"/>
        <v>34.01442307692308</v>
      </c>
      <c r="E45" s="32" t="s">
        <v>286</v>
      </c>
      <c r="F45" s="97">
        <v>58</v>
      </c>
      <c r="G45" s="105">
        <f t="shared" si="5"/>
        <v>10.681399631675875</v>
      </c>
    </row>
    <row r="46" spans="1:7" ht="12.75">
      <c r="A46" s="36" t="s">
        <v>287</v>
      </c>
      <c r="B46" s="98">
        <v>99</v>
      </c>
      <c r="C46" s="105">
        <f t="shared" si="6"/>
        <v>11.899038461538462</v>
      </c>
      <c r="E46" s="32" t="s">
        <v>288</v>
      </c>
      <c r="F46" s="97">
        <v>68</v>
      </c>
      <c r="G46" s="105">
        <f t="shared" si="5"/>
        <v>12.52302025782689</v>
      </c>
    </row>
    <row r="47" spans="1:7" ht="12.75">
      <c r="A47" s="36" t="s">
        <v>289</v>
      </c>
      <c r="B47" s="97">
        <v>161</v>
      </c>
      <c r="C47" s="105">
        <f t="shared" si="6"/>
        <v>19.35096153846154</v>
      </c>
      <c r="E47" s="32" t="s">
        <v>290</v>
      </c>
      <c r="F47" s="97">
        <v>53</v>
      </c>
      <c r="G47" s="105">
        <f t="shared" si="5"/>
        <v>9.760589318600369</v>
      </c>
    </row>
    <row r="48" spans="1:7" ht="12.75">
      <c r="A48" s="36" t="s">
        <v>291</v>
      </c>
      <c r="B48" s="97">
        <v>77</v>
      </c>
      <c r="C48" s="105">
        <f t="shared" si="6"/>
        <v>9.254807692307693</v>
      </c>
      <c r="E48" s="32" t="s">
        <v>292</v>
      </c>
      <c r="F48" s="97">
        <v>138</v>
      </c>
      <c r="G48" s="105">
        <f t="shared" si="5"/>
        <v>25.41436464088398</v>
      </c>
    </row>
    <row r="49" spans="1:7" ht="12.75">
      <c r="A49" s="36" t="s">
        <v>293</v>
      </c>
      <c r="B49" s="97">
        <v>83</v>
      </c>
      <c r="C49" s="105">
        <f t="shared" si="6"/>
        <v>9.975961538461538</v>
      </c>
      <c r="E49" s="32" t="s">
        <v>294</v>
      </c>
      <c r="F49" s="97">
        <v>8</v>
      </c>
      <c r="G49" s="105">
        <f>(F49/$F$14)*100</f>
        <v>1.4732965009208103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249</v>
      </c>
      <c r="G51" s="81">
        <f>(F51/F$51)*100</f>
        <v>100</v>
      </c>
    </row>
    <row r="52" spans="1:7" ht="12.75">
      <c r="A52" s="4" t="s">
        <v>297</v>
      </c>
      <c r="B52" s="97">
        <v>57</v>
      </c>
      <c r="C52" s="105">
        <f>(B52/$B$42)*100</f>
        <v>6.850961538461539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376</v>
      </c>
      <c r="C53" s="105">
        <f>(B53/$B$42)*100</f>
        <v>45.19230769230769</v>
      </c>
      <c r="E53" s="32" t="s">
        <v>300</v>
      </c>
      <c r="F53" s="97">
        <v>10</v>
      </c>
      <c r="G53" s="105">
        <f>(F53/F$51)*100</f>
        <v>4.016064257028113</v>
      </c>
    </row>
    <row r="54" spans="1:7" ht="12.75">
      <c r="A54" s="4" t="s">
        <v>301</v>
      </c>
      <c r="B54" s="97">
        <v>296</v>
      </c>
      <c r="C54" s="105">
        <f>(B54/$B$42)*100</f>
        <v>35.57692307692308</v>
      </c>
      <c r="E54" s="32" t="s">
        <v>302</v>
      </c>
      <c r="F54" s="97">
        <v>6</v>
      </c>
      <c r="G54" s="105">
        <f aca="true" t="shared" si="7" ref="G54:G60">(F54/F$51)*100</f>
        <v>2.4096385542168677</v>
      </c>
    </row>
    <row r="55" spans="1:7" ht="12.75">
      <c r="A55" s="4" t="s">
        <v>303</v>
      </c>
      <c r="B55" s="97">
        <v>103</v>
      </c>
      <c r="C55" s="105">
        <f>(B55/$B$42)*100</f>
        <v>12.379807692307693</v>
      </c>
      <c r="E55" s="32" t="s">
        <v>304</v>
      </c>
      <c r="F55" s="97">
        <v>5</v>
      </c>
      <c r="G55" s="105">
        <f t="shared" si="7"/>
        <v>2.0080321285140563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68</v>
      </c>
      <c r="G56" s="105">
        <f t="shared" si="7"/>
        <v>27.309236947791167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111</v>
      </c>
      <c r="G57" s="105">
        <f t="shared" si="7"/>
        <v>44.57831325301205</v>
      </c>
    </row>
    <row r="58" spans="1:7" ht="12.75">
      <c r="A58" s="36" t="s">
        <v>308</v>
      </c>
      <c r="B58" s="97">
        <v>720</v>
      </c>
      <c r="C58" s="105">
        <f aca="true" t="shared" si="8" ref="C58:C66">(B58/$B$42)*100</f>
        <v>86.53846153846155</v>
      </c>
      <c r="E58" s="32" t="s">
        <v>309</v>
      </c>
      <c r="F58" s="97">
        <v>40</v>
      </c>
      <c r="G58" s="105">
        <f t="shared" si="7"/>
        <v>16.06425702811245</v>
      </c>
    </row>
    <row r="59" spans="1:7" ht="12.75">
      <c r="A59" s="36" t="s">
        <v>310</v>
      </c>
      <c r="B59" s="97">
        <v>5</v>
      </c>
      <c r="C59" s="105">
        <f t="shared" si="8"/>
        <v>0.6009615384615385</v>
      </c>
      <c r="E59" s="32" t="s">
        <v>311</v>
      </c>
      <c r="F59" s="98">
        <v>0</v>
      </c>
      <c r="G59" s="105">
        <f t="shared" si="7"/>
        <v>0</v>
      </c>
    </row>
    <row r="60" spans="1:7" ht="12.75">
      <c r="A60" s="36" t="s">
        <v>312</v>
      </c>
      <c r="B60" s="97">
        <v>59</v>
      </c>
      <c r="C60" s="105">
        <f t="shared" si="8"/>
        <v>7.091346153846153</v>
      </c>
      <c r="E60" s="32" t="s">
        <v>313</v>
      </c>
      <c r="F60" s="97">
        <v>9</v>
      </c>
      <c r="G60" s="105">
        <f t="shared" si="7"/>
        <v>3.614457831325301</v>
      </c>
    </row>
    <row r="61" spans="1:7" ht="12.75">
      <c r="A61" s="36" t="s">
        <v>314</v>
      </c>
      <c r="B61" s="97">
        <v>48</v>
      </c>
      <c r="C61" s="105">
        <f t="shared" si="8"/>
        <v>5.769230769230769</v>
      </c>
      <c r="E61" s="32" t="s">
        <v>237</v>
      </c>
      <c r="F61" s="97">
        <v>819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0</v>
      </c>
      <c r="C63" s="105">
        <f t="shared" si="8"/>
        <v>0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0</v>
      </c>
      <c r="C65" s="105">
        <f t="shared" si="8"/>
        <v>0</v>
      </c>
      <c r="E65" s="32" t="s">
        <v>282</v>
      </c>
      <c r="F65" s="97">
        <v>44</v>
      </c>
      <c r="G65" s="105">
        <f aca="true" t="shared" si="9" ref="G65:G71">(F65/F$51)*100</f>
        <v>17.670682730923694</v>
      </c>
    </row>
    <row r="66" spans="1:7" ht="12.75">
      <c r="A66" s="36" t="s">
        <v>321</v>
      </c>
      <c r="B66" s="97">
        <v>0</v>
      </c>
      <c r="C66" s="105">
        <f t="shared" si="8"/>
        <v>0</v>
      </c>
      <c r="E66" s="32" t="s">
        <v>284</v>
      </c>
      <c r="F66" s="97">
        <v>32</v>
      </c>
      <c r="G66" s="105">
        <f t="shared" si="9"/>
        <v>12.851405622489958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33</v>
      </c>
      <c r="G67" s="105">
        <f t="shared" si="9"/>
        <v>13.253012048192772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22</v>
      </c>
      <c r="G68" s="105">
        <f t="shared" si="9"/>
        <v>8.835341365461847</v>
      </c>
    </row>
    <row r="69" spans="1:7" ht="12.75">
      <c r="A69" s="36" t="s">
        <v>323</v>
      </c>
      <c r="B69" s="97">
        <v>0</v>
      </c>
      <c r="C69" s="105">
        <f>(B69/$B$42)*100</f>
        <v>0</v>
      </c>
      <c r="E69" s="32" t="s">
        <v>290</v>
      </c>
      <c r="F69" s="97">
        <v>5</v>
      </c>
      <c r="G69" s="105">
        <f t="shared" si="9"/>
        <v>2.0080321285140563</v>
      </c>
    </row>
    <row r="70" spans="1:7" ht="12.75">
      <c r="A70" s="36" t="s">
        <v>325</v>
      </c>
      <c r="B70" s="97">
        <v>0</v>
      </c>
      <c r="C70" s="105">
        <f>(B70/$B$42)*100</f>
        <v>0</v>
      </c>
      <c r="E70" s="32" t="s">
        <v>292</v>
      </c>
      <c r="F70" s="97">
        <v>104</v>
      </c>
      <c r="G70" s="105">
        <f t="shared" si="9"/>
        <v>41.76706827309237</v>
      </c>
    </row>
    <row r="71" spans="1:7" ht="13.5" thickBot="1">
      <c r="A71" s="54" t="s">
        <v>326</v>
      </c>
      <c r="B71" s="103">
        <v>14</v>
      </c>
      <c r="C71" s="115">
        <f>(B71/$B$42)*100</f>
        <v>1.6826923076923077</v>
      </c>
      <c r="D71" s="41"/>
      <c r="E71" s="44" t="s">
        <v>294</v>
      </c>
      <c r="F71" s="103">
        <v>9</v>
      </c>
      <c r="G71" s="115">
        <f t="shared" si="9"/>
        <v>3.614457831325301</v>
      </c>
    </row>
    <row r="72" ht="13.5" thickTop="1"/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2002-05-15T15:10:18Z</cp:lastPrinted>
  <dcterms:created xsi:type="dcterms:W3CDTF">2001-10-15T13:22:32Z</dcterms:created>
  <dcterms:modified xsi:type="dcterms:W3CDTF">2002-06-13T12:25:25Z</dcterms:modified>
  <cp:category/>
  <cp:version/>
  <cp:contentType/>
  <cp:contentStatus/>
</cp:coreProperties>
</file>