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<sst xmlns="http://schemas.openxmlformats.org/spreadsheetml/2006/main" count="696" uniqueCount="437">
  <si>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</si>
  <si>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</si>
  <si>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</si>
  <si>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</si>
  <si>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</si>
  <si>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</si>
  <si>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</si>
  <si>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</si>
  <si>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</si>
  <si>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</si>
  <si>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</si>
  <si>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</si>
  <si>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</si>
  <si>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</si>
  <si>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</si>
  <si>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</si>
  <si>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</si>
  <si>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</si>
  <si>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</si>
  <si>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</si>
  <si>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</si>
  <si>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</si>
  <si>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</si>
  <si>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</si>
  <si>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</si>
  <si>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</si>
  <si>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</si>
  <si>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</si>
  <si>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</si>
  <si>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</si>
  <si>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</si>
  <si>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</si>
  <si>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</si>
  <si>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</si>
  <si>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</si>
  <si>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</si>
  <si>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</si>
  <si>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</si>
  <si>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</si>
  <si>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</si>
  <si>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</si>
  <si>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</si>
  <si>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</si>
  <si>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</si>
  <si>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</si>
  <si>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</si>
  <si>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</si>
  <si>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</si>
  <si>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</si>
  <si>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</si>
  <si>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</si>
  <si>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</si>
  <si>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</si>
  <si>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</si>
  <si>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</si>
  <si>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</si>
  <si>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</si>
  <si>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</si>
  <si>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</si>
  <si>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</si>
  <si>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</si>
  <si>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</si>
  <si>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</si>
  <si>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</si>
  <si>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</si>
  <si>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</si>
  <si>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</si>
  <si>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</si>
  <si>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</si>
  <si>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</si>
  <si>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</si>
  <si>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</si>
  <si>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</si>
  <si>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</si>
  <si>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</si>
  <si>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</si>
  <si>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</si>
  <si>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</si>
  <si>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</si>
  <si>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</si>
  <si>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</si>
  <si>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</si>
  <si>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</si>
  <si>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</si>
  <si>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</si>
  <si>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</si>
  <si>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</si>
  <si>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</si>
  <si>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</si>
  <si>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</si>
  <si>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</si>
  <si>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</si>
  <si>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</si>
  <si>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</si>
  <si>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</si>
  <si>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</si>
  <si>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</si>
  <si>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</si>
  <si>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</si>
  <si>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</si>
  <si>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</si>
  <si>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</si>
  <si>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</si>
  <si>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</si>
  <si>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</si>
  <si>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</si>
  <si>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</si>
  <si>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</si>
  <si>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</si>
  <si>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</si>
  <si>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</si>
  <si>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</si>
  <si>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</si>
  <si>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</si>
  <si>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</si>
  <si>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</si>
  <si>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</si>
  <si>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</si>
  <si>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</si>
  <si>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</si>
  <si>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</si>
  <si>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</si>
  <si>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</si>
  <si>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</si>
  <si>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</si>
  <si>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</si>
  <si>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</si>
  <si>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</si>
  <si>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</si>
  <si>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</si>
  <si>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</si>
  <si>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</si>
  <si>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</si>
  <si>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</si>
  <si>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</si>
  <si>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</si>
  <si>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</si>
  <si>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</si>
  <si>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</si>
  <si>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</si>
  <si>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</si>
  <si>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</si>
  <si>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</si>
  <si>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</si>
  <si>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</si>
  <si>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</si>
  <si>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</si>
  <si>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</si>
  <si>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</si>
  <si>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</si>
  <si>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</si>
  <si>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</si>
  <si>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</si>
  <si>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</si>
  <si>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</si>
  <si>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</si>
  <si>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</si>
  <si>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</si>
  <si>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</si>
  <si>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</si>
  <si>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</si>
  <si>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</si>
  <si>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</si>
  <si>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</si>
  <si>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</si>
  <si>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</si>
  <si>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</si>
  <si>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</si>
  <si>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</si>
  <si>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</si>
  <si>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</si>
  <si>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</si>
  <si>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</si>
  <si>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</si>
  <si>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</si>
  <si>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</si>
  <si>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</si>
  <si>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</si>
  <si>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</si>
  <si>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</si>
  <si>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</si>
  <si>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</si>
  <si>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</si>
  <si>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</si>
  <si>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</si>
  <si>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</si>
  <si>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</si>
  <si>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</si>
  <si>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</si>
  <si>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</si>
  <si>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</si>
  <si>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</si>
  <si>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</si>
  <si>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</si>
  <si>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</si>
  <si>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</si>
  <si>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</si>
  <si>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</si>
  <si>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</si>
  <si>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</si>
  <si>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</si>
  <si>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</si>
  <si>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</si>
  <si>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</si>
  <si>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</si>
  <si>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</si>
  <si>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</si>
  <si>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</si>
  <si>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</si>
  <si>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</si>
  <si>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</si>
  <si>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</si>
  <si>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</si>
  <si>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</si>
  <si>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</si>
  <si>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</si>
  <si>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</si>
  <si>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</si>
  <si>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</si>
  <si>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</si>
  <si>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</si>
  <si>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</si>
  <si>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</si>
  <si>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</si>
  <si>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</si>
  <si>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</si>
  <si>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</si>
  <si>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</si>
  <si>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</si>
  <si>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</si>
  <si>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</si>
  <si>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</si>
  <si>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</si>
  <si>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</si>
  <si>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</si>
  <si>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</si>
  <si>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</si>
  <si>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</si>
  <si>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</si>
  <si>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</si>
  <si>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</si>
  <si>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</si>
  <si>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</si>
  <si>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</si>
  <si>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</si>
  <si>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</si>
  <si>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</si>
  <si>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</si>
  <si>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</si>
  <si>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</si>
  <si>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</si>
  <si>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</si>
  <si>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</si>
  <si>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</si>
  <si>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</si>
  <si>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</si>
  <si>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</si>
  <si>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</si>
  <si>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</si>
  <si>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</si>
  <si>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</si>
  <si>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</si>
  <si>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</si>
  <si>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</si>
  <si>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</si>
  <si>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</si>
  <si>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</si>
  <si>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</si>
  <si>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</si>
  <si>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</si>
  <si>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</si>
  <si>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</si>
  <si>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</si>
  <si>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</si>
  <si>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</si>
  <si>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</si>
  <si>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</si>
  <si>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</si>
  <si>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</si>
  <si>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</si>
  <si>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</si>
  <si>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</si>
  <si>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</si>
  <si>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</si>
  <si>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</si>
  <si>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</si>
  <si>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</si>
  <si>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</si>
  <si>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</si>
  <si>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</si>
  <si>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</si>
  <si>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</si>
  <si>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</si>
  <si>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</si>
  <si>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</si>
  <si>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</si>
  <si>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</si>
  <si>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</si>
  <si>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</si>
  <si>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</si>
  <si>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</si>
  <si>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</si>
  <si>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</si>
  <si>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</si>
  <si>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</si>
  <si>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</si>
  <si>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</si>
  <si>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</si>
  <si>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</si>
  <si>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</si>
  <si>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</si>
  <si>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</si>
  <si>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</si>
  <si>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</si>
  <si>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</si>
  <si>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</si>
  <si>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</si>
  <si>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</si>
  <si>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</si>
  <si>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</si>
  <si>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</si>
  <si>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</si>
  <si>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</si>
  <si>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</si>
  <si>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</si>
  <si>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</si>
  <si>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</si>
  <si>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</si>
  <si>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</si>
  <si>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</si>
  <si>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</si>
  <si>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</si>
  <si>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</si>
  <si>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</si>
  <si>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</si>
  <si>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</si>
  <si>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</si>
  <si>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</si>
  <si>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</si>
  <si>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</si>
  <si>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</si>
  <si>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</si>
  <si>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</si>
  <si>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</si>
  <si>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</si>
  <si>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</si>
  <si>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</si>
  <si>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</si>
  <si>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</si>
  <si>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</si>
  <si>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</si>
  <si>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</si>
  <si>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</si>
  <si>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</si>
  <si>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</si>
  <si>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</si>
  <si>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</si>
  <si>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</si>
  <si>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</si>
  <si>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</si>
  <si>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</si>
  <si>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</si>
  <si>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</si>
  <si>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</si>
  <si>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</si>
  <si>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</si>
  <si>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</si>
  <si>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</si>
  <si>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</si>
  <si>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</si>
  <si>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</si>
  <si>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</si>
  <si>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</si>
  <si>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</si>
  <si>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</si>
  <si>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</si>
  <si>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</si>
  <si>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</si>
  <si>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</si>
  <si>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</si>
  <si>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</si>
  <si>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</si>
  <si>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</si>
  <si>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</si>
  <si>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</si>
  <si>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</si>
  <si>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</si>
  <si>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</si>
  <si>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</si>
  <si>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</si>
  <si>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</si>
  <si>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</si>
  <si>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</si>
  <si>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</si>
  <si>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</si>
  <si>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</si>
  <si>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Pine Beach borough, Ocean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</si>
  <si>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Pine Beach borough</t>
    </r>
    <r>
      <rPr>
        <b/>
        <sz val="12"/>
        <rFont val="Arial"/>
        <family val="2"/>
      </rPr>
      <t>,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</si>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</sst>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ht="15.75">
      <c r="A1" s="122" t="s">
        <v>397</v>
      </c>
    </row>
    <row r="2" ht="12.75">
      <c r="A2" s="124"/>
    </row>
    <row r="3" ht="13.5" thickBot="1">
      <c r="A3" s="123" t="s">
        <v>398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253</v>
      </c>
      <c r="B5" s="132" t="s">
        <v>254</v>
      </c>
      <c r="C5" s="133" t="s">
        <v>255</v>
      </c>
      <c r="D5" s="134"/>
      <c r="E5" s="134" t="s">
        <v>253</v>
      </c>
      <c r="F5" s="132" t="s">
        <v>254</v>
      </c>
      <c r="G5" s="135" t="s">
        <v>255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399</v>
      </c>
      <c r="B7" s="142">
        <v>1950</v>
      </c>
      <c r="C7" s="143">
        <f>(B7/$B$7)*100</f>
        <v>100</v>
      </c>
      <c r="D7" s="144"/>
      <c r="E7" s="145" t="s">
        <v>400</v>
      </c>
      <c r="F7" s="146"/>
      <c r="G7" s="147"/>
    </row>
    <row r="8" spans="1:7" ht="12.75">
      <c r="A8" s="141" t="s">
        <v>401</v>
      </c>
      <c r="B8" s="148"/>
      <c r="C8" s="143"/>
      <c r="D8" s="144"/>
      <c r="E8" s="144" t="s">
        <v>399</v>
      </c>
      <c r="F8" s="142">
        <v>1950</v>
      </c>
      <c r="G8" s="149">
        <f aca="true" t="shared" si="0" ref="G8:G15">F8*100/F$8</f>
        <v>100</v>
      </c>
    </row>
    <row r="9" spans="1:7" ht="12.75">
      <c r="A9" s="150" t="s">
        <v>402</v>
      </c>
      <c r="B9" s="151">
        <v>940</v>
      </c>
      <c r="C9" s="152">
        <f>(B9/$B$7)*100</f>
        <v>48.205128205128204</v>
      </c>
      <c r="D9" s="153"/>
      <c r="E9" s="153" t="s">
        <v>403</v>
      </c>
      <c r="F9" s="151">
        <v>46</v>
      </c>
      <c r="G9" s="154">
        <f t="shared" si="0"/>
        <v>2.358974358974359</v>
      </c>
    </row>
    <row r="10" spans="1:7" ht="12.75">
      <c r="A10" s="150" t="s">
        <v>404</v>
      </c>
      <c r="B10" s="151">
        <v>1010</v>
      </c>
      <c r="C10" s="152">
        <f>(B10/$B$7)*100</f>
        <v>51.7948717948718</v>
      </c>
      <c r="D10" s="153"/>
      <c r="E10" s="153" t="s">
        <v>405</v>
      </c>
      <c r="F10" s="151">
        <v>2</v>
      </c>
      <c r="G10" s="154">
        <f t="shared" si="0"/>
        <v>0.10256410256410256</v>
      </c>
    </row>
    <row r="11" spans="1:7" ht="12.75">
      <c r="A11" s="150"/>
      <c r="B11" s="151" t="s">
        <v>250</v>
      </c>
      <c r="C11" s="152"/>
      <c r="D11" s="153"/>
      <c r="E11" s="153" t="s">
        <v>406</v>
      </c>
      <c r="F11" s="151">
        <v>21</v>
      </c>
      <c r="G11" s="154">
        <f t="shared" si="0"/>
        <v>1.0769230769230769</v>
      </c>
    </row>
    <row r="12" spans="1:7" ht="12.75">
      <c r="A12" s="150" t="s">
        <v>407</v>
      </c>
      <c r="B12" s="151">
        <v>101</v>
      </c>
      <c r="C12" s="152">
        <f aca="true" t="shared" si="1" ref="C12:C24">B12*100/B$7</f>
        <v>5.17948717948718</v>
      </c>
      <c r="D12" s="153"/>
      <c r="E12" s="153" t="s">
        <v>408</v>
      </c>
      <c r="F12" s="151">
        <v>11</v>
      </c>
      <c r="G12" s="154">
        <f t="shared" si="0"/>
        <v>0.5641025641025641</v>
      </c>
    </row>
    <row r="13" spans="1:7" ht="12.75">
      <c r="A13" s="150" t="s">
        <v>409</v>
      </c>
      <c r="B13" s="151">
        <v>132</v>
      </c>
      <c r="C13" s="152">
        <f t="shared" si="1"/>
        <v>6.769230769230769</v>
      </c>
      <c r="D13" s="153"/>
      <c r="E13" s="153" t="s">
        <v>410</v>
      </c>
      <c r="F13" s="151">
        <v>12</v>
      </c>
      <c r="G13" s="154">
        <f t="shared" si="0"/>
        <v>0.6153846153846154</v>
      </c>
    </row>
    <row r="14" spans="1:7" ht="12.75">
      <c r="A14" s="150" t="s">
        <v>411</v>
      </c>
      <c r="B14" s="151">
        <v>125</v>
      </c>
      <c r="C14" s="152">
        <f t="shared" si="1"/>
        <v>6.410256410256411</v>
      </c>
      <c r="D14" s="153"/>
      <c r="E14" s="153" t="s">
        <v>412</v>
      </c>
      <c r="F14" s="151">
        <v>1904</v>
      </c>
      <c r="G14" s="154">
        <f t="shared" si="0"/>
        <v>97.64102564102564</v>
      </c>
    </row>
    <row r="15" spans="1:7" ht="12.75">
      <c r="A15" s="150" t="s">
        <v>413</v>
      </c>
      <c r="B15" s="151">
        <v>125</v>
      </c>
      <c r="C15" s="152">
        <f t="shared" si="1"/>
        <v>6.410256410256411</v>
      </c>
      <c r="D15" s="153"/>
      <c r="E15" s="153" t="s">
        <v>414</v>
      </c>
      <c r="F15" s="151">
        <v>1882</v>
      </c>
      <c r="G15" s="154">
        <f t="shared" si="0"/>
        <v>96.51282051282051</v>
      </c>
    </row>
    <row r="16" spans="1:7" ht="12.75">
      <c r="A16" s="150" t="s">
        <v>415</v>
      </c>
      <c r="B16" s="151">
        <v>71</v>
      </c>
      <c r="C16" s="152">
        <f t="shared" si="1"/>
        <v>3.641025641025641</v>
      </c>
      <c r="D16" s="153"/>
      <c r="E16" s="153"/>
      <c r="F16" s="146" t="s">
        <v>250</v>
      </c>
      <c r="G16" s="147"/>
    </row>
    <row r="17" spans="1:7" ht="12.75">
      <c r="A17" s="150" t="s">
        <v>416</v>
      </c>
      <c r="B17" s="151">
        <v>194</v>
      </c>
      <c r="C17" s="152">
        <f t="shared" si="1"/>
        <v>9.948717948717949</v>
      </c>
      <c r="D17" s="153"/>
      <c r="E17" s="144" t="s">
        <v>417</v>
      </c>
      <c r="F17" s="146" t="s">
        <v>250</v>
      </c>
      <c r="G17" s="147"/>
    </row>
    <row r="18" spans="1:7" ht="12.75">
      <c r="A18" s="150" t="s">
        <v>418</v>
      </c>
      <c r="B18" s="151">
        <v>336</v>
      </c>
      <c r="C18" s="152">
        <f t="shared" si="1"/>
        <v>17.23076923076923</v>
      </c>
      <c r="D18" s="153"/>
      <c r="E18" s="144" t="s">
        <v>419</v>
      </c>
      <c r="F18" s="142">
        <v>1950</v>
      </c>
      <c r="G18" s="149">
        <v>100</v>
      </c>
    </row>
    <row r="19" spans="1:7" ht="12.75">
      <c r="A19" s="150" t="s">
        <v>420</v>
      </c>
      <c r="B19" s="151">
        <v>313</v>
      </c>
      <c r="C19" s="152">
        <f t="shared" si="1"/>
        <v>16.05128205128205</v>
      </c>
      <c r="D19" s="153"/>
      <c r="E19" s="153" t="s">
        <v>421</v>
      </c>
      <c r="F19" s="151">
        <v>1950</v>
      </c>
      <c r="G19" s="154">
        <f aca="true" t="shared" si="2" ref="G19:G30">F19*100/F$18</f>
        <v>100</v>
      </c>
    </row>
    <row r="20" spans="1:7" ht="12.75">
      <c r="A20" s="150" t="s">
        <v>422</v>
      </c>
      <c r="B20" s="151">
        <v>114</v>
      </c>
      <c r="C20" s="152">
        <f t="shared" si="1"/>
        <v>5.846153846153846</v>
      </c>
      <c r="D20" s="153"/>
      <c r="E20" s="153" t="s">
        <v>423</v>
      </c>
      <c r="F20" s="151">
        <v>767</v>
      </c>
      <c r="G20" s="154">
        <f t="shared" si="2"/>
        <v>39.333333333333336</v>
      </c>
    </row>
    <row r="21" spans="1:7" ht="12.75">
      <c r="A21" s="150" t="s">
        <v>424</v>
      </c>
      <c r="B21" s="151">
        <v>102</v>
      </c>
      <c r="C21" s="152">
        <f t="shared" si="1"/>
        <v>5.230769230769231</v>
      </c>
      <c r="D21" s="153"/>
      <c r="E21" s="153" t="s">
        <v>425</v>
      </c>
      <c r="F21" s="151">
        <v>474</v>
      </c>
      <c r="G21" s="154">
        <f t="shared" si="2"/>
        <v>24.307692307692307</v>
      </c>
    </row>
    <row r="22" spans="1:7" ht="12.75">
      <c r="A22" s="150" t="s">
        <v>426</v>
      </c>
      <c r="B22" s="151">
        <v>173</v>
      </c>
      <c r="C22" s="152">
        <f t="shared" si="1"/>
        <v>8.871794871794872</v>
      </c>
      <c r="D22" s="153"/>
      <c r="E22" s="153" t="s">
        <v>427</v>
      </c>
      <c r="F22" s="151">
        <v>577</v>
      </c>
      <c r="G22" s="154">
        <f t="shared" si="2"/>
        <v>29.58974358974359</v>
      </c>
    </row>
    <row r="23" spans="1:7" ht="12.75">
      <c r="A23" s="150" t="s">
        <v>428</v>
      </c>
      <c r="B23" s="151">
        <v>126</v>
      </c>
      <c r="C23" s="152">
        <f t="shared" si="1"/>
        <v>6.461538461538462</v>
      </c>
      <c r="D23" s="153"/>
      <c r="E23" s="153" t="s">
        <v>429</v>
      </c>
      <c r="F23" s="151">
        <v>413</v>
      </c>
      <c r="G23" s="154">
        <f t="shared" si="2"/>
        <v>21.17948717948718</v>
      </c>
    </row>
    <row r="24" spans="1:7" ht="12.75">
      <c r="A24" s="150" t="s">
        <v>430</v>
      </c>
      <c r="B24" s="151">
        <v>38</v>
      </c>
      <c r="C24" s="152">
        <f t="shared" si="1"/>
        <v>1.9487179487179487</v>
      </c>
      <c r="D24" s="153"/>
      <c r="E24" s="153" t="s">
        <v>431</v>
      </c>
      <c r="F24" s="151">
        <v>72</v>
      </c>
      <c r="G24" s="154">
        <f t="shared" si="2"/>
        <v>3.6923076923076925</v>
      </c>
    </row>
    <row r="25" spans="1:7" ht="12.75">
      <c r="A25" s="150"/>
      <c r="B25" s="146" t="s">
        <v>250</v>
      </c>
      <c r="C25" s="155"/>
      <c r="D25" s="153"/>
      <c r="E25" s="153" t="s">
        <v>432</v>
      </c>
      <c r="F25" s="151">
        <v>29</v>
      </c>
      <c r="G25" s="154">
        <f t="shared" si="2"/>
        <v>1.4871794871794872</v>
      </c>
    </row>
    <row r="26" spans="1:7" ht="12.75">
      <c r="A26" s="150" t="s">
        <v>433</v>
      </c>
      <c r="B26" s="156">
        <v>41.6</v>
      </c>
      <c r="C26" s="157" t="s">
        <v>261</v>
      </c>
      <c r="D26" s="153"/>
      <c r="E26" s="158" t="s">
        <v>434</v>
      </c>
      <c r="F26" s="159">
        <v>60</v>
      </c>
      <c r="G26" s="154">
        <f t="shared" si="2"/>
        <v>3.076923076923077</v>
      </c>
    </row>
    <row r="27" spans="1:7" ht="12.75">
      <c r="A27" s="150"/>
      <c r="B27" s="146" t="s">
        <v>250</v>
      </c>
      <c r="C27" s="155"/>
      <c r="D27" s="153"/>
      <c r="E27" s="160" t="s">
        <v>435</v>
      </c>
      <c r="F27" s="161">
        <v>34</v>
      </c>
      <c r="G27" s="154">
        <f t="shared" si="2"/>
        <v>1.7435897435897436</v>
      </c>
    </row>
    <row r="28" spans="1:7" ht="12.75">
      <c r="A28" s="150" t="s">
        <v>262</v>
      </c>
      <c r="B28" s="151">
        <v>1507</v>
      </c>
      <c r="C28" s="152">
        <f aca="true" t="shared" si="3" ref="C28:C35">B28*100/B$7</f>
        <v>77.28205128205128</v>
      </c>
      <c r="D28" s="153"/>
      <c r="E28" s="153" t="s">
        <v>436</v>
      </c>
      <c r="F28" s="151">
        <v>0</v>
      </c>
      <c r="G28" s="154">
        <f t="shared" si="2"/>
        <v>0</v>
      </c>
    </row>
    <row r="29" spans="1:7" ht="12.75">
      <c r="A29" s="150" t="s">
        <v>0</v>
      </c>
      <c r="B29" s="151">
        <v>704</v>
      </c>
      <c r="C29" s="152">
        <f t="shared" si="3"/>
        <v>36.1025641025641</v>
      </c>
      <c r="D29" s="153"/>
      <c r="E29" s="153" t="s">
        <v>1</v>
      </c>
      <c r="F29" s="151">
        <v>0</v>
      </c>
      <c r="G29" s="154">
        <f t="shared" si="2"/>
        <v>0</v>
      </c>
    </row>
    <row r="30" spans="1:7" ht="12.75">
      <c r="A30" s="150" t="s">
        <v>2</v>
      </c>
      <c r="B30" s="151">
        <v>803</v>
      </c>
      <c r="C30" s="152">
        <f t="shared" si="3"/>
        <v>41.17948717948718</v>
      </c>
      <c r="D30" s="153"/>
      <c r="E30" s="153" t="s">
        <v>3</v>
      </c>
      <c r="F30" s="151">
        <v>0</v>
      </c>
      <c r="G30" s="154">
        <f t="shared" si="2"/>
        <v>0</v>
      </c>
    </row>
    <row r="31" spans="1:7" ht="12.75">
      <c r="A31" s="150" t="s">
        <v>4</v>
      </c>
      <c r="B31" s="151">
        <v>1454</v>
      </c>
      <c r="C31" s="152">
        <f t="shared" si="3"/>
        <v>74.56410256410257</v>
      </c>
      <c r="D31" s="153"/>
      <c r="E31" s="153"/>
      <c r="F31" s="146" t="s">
        <v>250</v>
      </c>
      <c r="G31" s="147"/>
    </row>
    <row r="32" spans="1:7" ht="12.75">
      <c r="A32" s="150" t="s">
        <v>5</v>
      </c>
      <c r="B32" s="151">
        <v>399</v>
      </c>
      <c r="C32" s="152">
        <f t="shared" si="3"/>
        <v>20.46153846153846</v>
      </c>
      <c r="D32" s="153"/>
      <c r="E32" s="144" t="s">
        <v>6</v>
      </c>
      <c r="F32" s="148" t="s">
        <v>250</v>
      </c>
      <c r="G32" s="162"/>
    </row>
    <row r="33" spans="1:7" ht="12.75">
      <c r="A33" s="150" t="s">
        <v>7</v>
      </c>
      <c r="B33" s="151">
        <v>337</v>
      </c>
      <c r="C33" s="152">
        <f t="shared" si="3"/>
        <v>17.28205128205128</v>
      </c>
      <c r="D33" s="153"/>
      <c r="E33" s="144" t="s">
        <v>8</v>
      </c>
      <c r="F33" s="142">
        <v>767</v>
      </c>
      <c r="G33" s="149">
        <v>100</v>
      </c>
    </row>
    <row r="34" spans="1:7" ht="12.75">
      <c r="A34" s="150" t="s">
        <v>0</v>
      </c>
      <c r="B34" s="151">
        <v>139</v>
      </c>
      <c r="C34" s="152">
        <f t="shared" si="3"/>
        <v>7.128205128205129</v>
      </c>
      <c r="D34" s="153"/>
      <c r="E34" s="153" t="s">
        <v>9</v>
      </c>
      <c r="F34" s="151">
        <v>558</v>
      </c>
      <c r="G34" s="154">
        <f aca="true" t="shared" si="4" ref="G34:G42">F34*100/F$33</f>
        <v>72.7509778357236</v>
      </c>
    </row>
    <row r="35" spans="1:7" ht="12.75">
      <c r="A35" s="150" t="s">
        <v>2</v>
      </c>
      <c r="B35" s="151">
        <v>198</v>
      </c>
      <c r="C35" s="152">
        <f t="shared" si="3"/>
        <v>10.153846153846153</v>
      </c>
      <c r="D35" s="153"/>
      <c r="E35" s="153" t="s">
        <v>10</v>
      </c>
      <c r="F35" s="151">
        <v>233</v>
      </c>
      <c r="G35" s="154">
        <f t="shared" si="4"/>
        <v>30.378096479791395</v>
      </c>
    </row>
    <row r="36" spans="1:7" ht="12.75">
      <c r="A36" s="150"/>
      <c r="B36" s="146" t="s">
        <v>250</v>
      </c>
      <c r="C36" s="155"/>
      <c r="D36" s="153"/>
      <c r="E36" s="153" t="s">
        <v>11</v>
      </c>
      <c r="F36" s="151">
        <v>474</v>
      </c>
      <c r="G36" s="154">
        <f t="shared" si="4"/>
        <v>61.79921773142112</v>
      </c>
    </row>
    <row r="37" spans="1:7" ht="12.75">
      <c r="A37" s="163" t="s">
        <v>12</v>
      </c>
      <c r="B37" s="146" t="s">
        <v>250</v>
      </c>
      <c r="C37" s="155"/>
      <c r="D37" s="153"/>
      <c r="E37" s="153" t="s">
        <v>10</v>
      </c>
      <c r="F37" s="151">
        <v>196</v>
      </c>
      <c r="G37" s="154">
        <f t="shared" si="4"/>
        <v>25.554106910039113</v>
      </c>
    </row>
    <row r="38" spans="1:7" ht="12.75">
      <c r="A38" s="164" t="s">
        <v>13</v>
      </c>
      <c r="B38" s="151">
        <v>1941</v>
      </c>
      <c r="C38" s="152">
        <f aca="true" t="shared" si="5" ref="C38:C56">B38*100/B$7</f>
        <v>99.53846153846153</v>
      </c>
      <c r="D38" s="153"/>
      <c r="E38" s="153" t="s">
        <v>14</v>
      </c>
      <c r="F38" s="151">
        <v>62</v>
      </c>
      <c r="G38" s="154">
        <f t="shared" si="4"/>
        <v>8.083441981747066</v>
      </c>
    </row>
    <row r="39" spans="1:7" ht="12.75">
      <c r="A39" s="150" t="s">
        <v>15</v>
      </c>
      <c r="B39" s="151">
        <v>1919</v>
      </c>
      <c r="C39" s="152">
        <f t="shared" si="5"/>
        <v>98.41025641025641</v>
      </c>
      <c r="D39" s="153"/>
      <c r="E39" s="153" t="s">
        <v>10</v>
      </c>
      <c r="F39" s="151">
        <v>24</v>
      </c>
      <c r="G39" s="154">
        <f t="shared" si="4"/>
        <v>3.1290743155149934</v>
      </c>
    </row>
    <row r="40" spans="1:7" ht="12.75">
      <c r="A40" s="150" t="s">
        <v>16</v>
      </c>
      <c r="B40" s="151">
        <v>5</v>
      </c>
      <c r="C40" s="152">
        <f t="shared" si="5"/>
        <v>0.2564102564102564</v>
      </c>
      <c r="D40" s="153"/>
      <c r="E40" s="153" t="s">
        <v>17</v>
      </c>
      <c r="F40" s="151">
        <v>209</v>
      </c>
      <c r="G40" s="154">
        <f t="shared" si="4"/>
        <v>27.2490221642764</v>
      </c>
    </row>
    <row r="41" spans="1:7" ht="12.75">
      <c r="A41" s="150" t="s">
        <v>18</v>
      </c>
      <c r="B41" s="151">
        <v>1</v>
      </c>
      <c r="C41" s="152">
        <f t="shared" si="5"/>
        <v>0.05128205128205128</v>
      </c>
      <c r="D41" s="153"/>
      <c r="E41" s="153" t="s">
        <v>19</v>
      </c>
      <c r="F41" s="151">
        <v>172</v>
      </c>
      <c r="G41" s="154">
        <f t="shared" si="4"/>
        <v>22.42503259452412</v>
      </c>
    </row>
    <row r="42" spans="1:7" ht="12.75">
      <c r="A42" s="150" t="s">
        <v>20</v>
      </c>
      <c r="B42" s="151">
        <v>12</v>
      </c>
      <c r="C42" s="152">
        <f t="shared" si="5"/>
        <v>0.6153846153846154</v>
      </c>
      <c r="D42" s="153"/>
      <c r="E42" s="153" t="s">
        <v>21</v>
      </c>
      <c r="F42" s="151">
        <v>93</v>
      </c>
      <c r="G42" s="154">
        <f t="shared" si="4"/>
        <v>12.1251629726206</v>
      </c>
    </row>
    <row r="43" spans="1:7" ht="12.75">
      <c r="A43" s="150" t="s">
        <v>22</v>
      </c>
      <c r="B43" s="151">
        <v>0</v>
      </c>
      <c r="C43" s="152">
        <f t="shared" si="5"/>
        <v>0</v>
      </c>
      <c r="D43" s="153"/>
      <c r="E43" s="153"/>
      <c r="F43" s="146" t="s">
        <v>250</v>
      </c>
      <c r="G43" s="147"/>
    </row>
    <row r="44" spans="1:7" ht="12.75">
      <c r="A44" s="150" t="s">
        <v>23</v>
      </c>
      <c r="B44" s="151">
        <v>5</v>
      </c>
      <c r="C44" s="152">
        <f t="shared" si="5"/>
        <v>0.2564102564102564</v>
      </c>
      <c r="D44" s="153"/>
      <c r="E44" s="153" t="s">
        <v>24</v>
      </c>
      <c r="F44" s="161">
        <v>254</v>
      </c>
      <c r="G44" s="165">
        <f>F44*100/F33</f>
        <v>33.116036505867015</v>
      </c>
    </row>
    <row r="45" spans="1:7" ht="12.75">
      <c r="A45" s="150" t="s">
        <v>25</v>
      </c>
      <c r="B45" s="151">
        <v>4</v>
      </c>
      <c r="C45" s="152">
        <f t="shared" si="5"/>
        <v>0.20512820512820512</v>
      </c>
      <c r="D45" s="153"/>
      <c r="E45" s="153" t="s">
        <v>26</v>
      </c>
      <c r="F45" s="161">
        <v>247</v>
      </c>
      <c r="G45" s="165">
        <f>F45*100/F33</f>
        <v>32.20338983050848</v>
      </c>
    </row>
    <row r="46" spans="1:7" ht="12.75">
      <c r="A46" s="150" t="s">
        <v>27</v>
      </c>
      <c r="B46" s="151">
        <v>1</v>
      </c>
      <c r="C46" s="152">
        <f t="shared" si="5"/>
        <v>0.05128205128205128</v>
      </c>
      <c r="D46" s="153"/>
      <c r="E46" s="153"/>
      <c r="F46" s="146" t="s">
        <v>250</v>
      </c>
      <c r="G46" s="147"/>
    </row>
    <row r="47" spans="1:7" ht="12.75">
      <c r="A47" s="150" t="s">
        <v>28</v>
      </c>
      <c r="B47" s="151">
        <v>1</v>
      </c>
      <c r="C47" s="152">
        <f t="shared" si="5"/>
        <v>0.05128205128205128</v>
      </c>
      <c r="D47" s="153"/>
      <c r="E47" s="153" t="s">
        <v>29</v>
      </c>
      <c r="F47" s="166">
        <v>2.54</v>
      </c>
      <c r="G47" s="167" t="s">
        <v>261</v>
      </c>
    </row>
    <row r="48" spans="1:7" ht="12.75">
      <c r="A48" s="150" t="s">
        <v>30</v>
      </c>
      <c r="B48" s="151">
        <v>0</v>
      </c>
      <c r="C48" s="152">
        <f t="shared" si="5"/>
        <v>0</v>
      </c>
      <c r="D48" s="153"/>
      <c r="E48" s="153" t="s">
        <v>31</v>
      </c>
      <c r="F48" s="146">
        <v>3.01</v>
      </c>
      <c r="G48" s="167" t="s">
        <v>261</v>
      </c>
    </row>
    <row r="49" spans="1:7" ht="14.25">
      <c r="A49" s="150" t="s">
        <v>32</v>
      </c>
      <c r="B49" s="151">
        <v>1</v>
      </c>
      <c r="C49" s="152">
        <f t="shared" si="5"/>
        <v>0.05128205128205128</v>
      </c>
      <c r="D49" s="153"/>
      <c r="E49" s="153"/>
      <c r="F49" s="146" t="s">
        <v>250</v>
      </c>
      <c r="G49" s="147"/>
    </row>
    <row r="50" spans="1:7" ht="12.75">
      <c r="A50" s="150" t="s">
        <v>33</v>
      </c>
      <c r="B50" s="151">
        <v>0</v>
      </c>
      <c r="C50" s="152">
        <f t="shared" si="5"/>
        <v>0</v>
      </c>
      <c r="D50" s="153"/>
      <c r="E50" s="144" t="s">
        <v>34</v>
      </c>
      <c r="F50" s="148" t="s">
        <v>250</v>
      </c>
      <c r="G50" s="162"/>
    </row>
    <row r="51" spans="1:7" ht="12.75">
      <c r="A51" s="150" t="s">
        <v>35</v>
      </c>
      <c r="B51" s="151">
        <v>0</v>
      </c>
      <c r="C51" s="152">
        <f t="shared" si="5"/>
        <v>0</v>
      </c>
      <c r="D51" s="153"/>
      <c r="E51" s="144" t="s">
        <v>36</v>
      </c>
      <c r="F51" s="142">
        <v>872</v>
      </c>
      <c r="G51" s="149">
        <v>100</v>
      </c>
    </row>
    <row r="52" spans="1:7" ht="12.75">
      <c r="A52" s="150" t="s">
        <v>37</v>
      </c>
      <c r="B52" s="151">
        <v>0</v>
      </c>
      <c r="C52" s="152">
        <f t="shared" si="5"/>
        <v>0</v>
      </c>
      <c r="D52" s="153"/>
      <c r="E52" s="153" t="s">
        <v>38</v>
      </c>
      <c r="F52" s="151">
        <v>767</v>
      </c>
      <c r="G52" s="154">
        <f>F52*100/F$51</f>
        <v>87.95871559633028</v>
      </c>
    </row>
    <row r="53" spans="1:7" ht="12.75">
      <c r="A53" s="150" t="s">
        <v>39</v>
      </c>
      <c r="B53" s="151">
        <v>0</v>
      </c>
      <c r="C53" s="152">
        <f t="shared" si="5"/>
        <v>0</v>
      </c>
      <c r="D53" s="153"/>
      <c r="E53" s="153" t="s">
        <v>40</v>
      </c>
      <c r="F53" s="151">
        <v>105</v>
      </c>
      <c r="G53" s="154">
        <f>F53*100/F$51</f>
        <v>12.041284403669724</v>
      </c>
    </row>
    <row r="54" spans="1:7" ht="14.25">
      <c r="A54" s="150" t="s">
        <v>41</v>
      </c>
      <c r="B54" s="151">
        <v>0</v>
      </c>
      <c r="C54" s="152">
        <f t="shared" si="5"/>
        <v>0</v>
      </c>
      <c r="D54" s="153"/>
      <c r="E54" s="153" t="s">
        <v>42</v>
      </c>
      <c r="F54" s="151">
        <v>70</v>
      </c>
      <c r="G54" s="154">
        <f>F54*100/F$51</f>
        <v>8.027522935779816</v>
      </c>
    </row>
    <row r="55" spans="1:7" ht="12.75">
      <c r="A55" s="150" t="s">
        <v>43</v>
      </c>
      <c r="B55" s="151">
        <v>4</v>
      </c>
      <c r="C55" s="152">
        <f t="shared" si="5"/>
        <v>0.20512820512820512</v>
      </c>
      <c r="D55" s="153"/>
      <c r="E55" s="153"/>
      <c r="F55" s="146" t="s">
        <v>250</v>
      </c>
      <c r="G55" s="147"/>
    </row>
    <row r="56" spans="1:7" ht="12.75">
      <c r="A56" s="150" t="s">
        <v>44</v>
      </c>
      <c r="B56" s="161">
        <v>9</v>
      </c>
      <c r="C56" s="152">
        <f t="shared" si="5"/>
        <v>0.46153846153846156</v>
      </c>
      <c r="D56" s="153"/>
      <c r="E56" s="153" t="s">
        <v>45</v>
      </c>
      <c r="F56" s="168">
        <v>2</v>
      </c>
      <c r="G56" s="167" t="s">
        <v>261</v>
      </c>
    </row>
    <row r="57" spans="1:7" ht="12.75">
      <c r="A57" s="150"/>
      <c r="B57" s="161" t="s">
        <v>250</v>
      </c>
      <c r="C57" s="169"/>
      <c r="D57" s="153"/>
      <c r="E57" s="153" t="s">
        <v>46</v>
      </c>
      <c r="F57" s="168">
        <v>2.2</v>
      </c>
      <c r="G57" s="167" t="s">
        <v>261</v>
      </c>
    </row>
    <row r="58" spans="1:7" ht="12.75">
      <c r="A58" s="170" t="s">
        <v>47</v>
      </c>
      <c r="B58" s="161" t="s">
        <v>250</v>
      </c>
      <c r="C58" s="169"/>
      <c r="D58" s="153"/>
      <c r="E58" s="153"/>
      <c r="F58" s="146" t="s">
        <v>250</v>
      </c>
      <c r="G58" s="147"/>
    </row>
    <row r="59" spans="1:7" ht="14.25">
      <c r="A59" s="171" t="s">
        <v>48</v>
      </c>
      <c r="B59" s="161" t="s">
        <v>250</v>
      </c>
      <c r="C59" s="169"/>
      <c r="D59" s="153"/>
      <c r="E59" s="144" t="s">
        <v>49</v>
      </c>
      <c r="F59" s="148" t="s">
        <v>250</v>
      </c>
      <c r="G59" s="162"/>
    </row>
    <row r="60" spans="1:7" ht="12.75">
      <c r="A60" s="150" t="s">
        <v>50</v>
      </c>
      <c r="B60" s="161">
        <v>1928</v>
      </c>
      <c r="C60" s="169">
        <f>B60*100/B7</f>
        <v>98.87179487179488</v>
      </c>
      <c r="D60" s="153"/>
      <c r="E60" s="144" t="s">
        <v>51</v>
      </c>
      <c r="F60" s="142">
        <v>767</v>
      </c>
      <c r="G60" s="149">
        <v>100</v>
      </c>
    </row>
    <row r="61" spans="1:7" ht="12.75">
      <c r="A61" s="150" t="s">
        <v>52</v>
      </c>
      <c r="B61" s="161">
        <v>6</v>
      </c>
      <c r="C61" s="169">
        <f>B61*100/B7</f>
        <v>0.3076923076923077</v>
      </c>
      <c r="D61" s="153"/>
      <c r="E61" s="153" t="s">
        <v>53</v>
      </c>
      <c r="F61" s="151">
        <v>679</v>
      </c>
      <c r="G61" s="154">
        <f>F61*100/F$60</f>
        <v>88.52672750977835</v>
      </c>
    </row>
    <row r="62" spans="1:7" ht="12.75">
      <c r="A62" s="150" t="s">
        <v>54</v>
      </c>
      <c r="B62" s="161">
        <v>3</v>
      </c>
      <c r="C62" s="169">
        <f>B62*100/B7</f>
        <v>0.15384615384615385</v>
      </c>
      <c r="D62" s="153"/>
      <c r="E62" s="153" t="s">
        <v>55</v>
      </c>
      <c r="F62" s="151">
        <v>88</v>
      </c>
      <c r="G62" s="154">
        <f>F62*100/F$60</f>
        <v>11.473272490221643</v>
      </c>
    </row>
    <row r="63" spans="1:7" ht="12.75">
      <c r="A63" s="150" t="s">
        <v>56</v>
      </c>
      <c r="B63" s="161">
        <v>14</v>
      </c>
      <c r="C63" s="169">
        <f>B63*100/B7</f>
        <v>0.717948717948718</v>
      </c>
      <c r="D63" s="153"/>
      <c r="E63" s="153"/>
      <c r="F63" s="146" t="s">
        <v>250</v>
      </c>
      <c r="G63" s="147"/>
    </row>
    <row r="64" spans="1:7" ht="12.75">
      <c r="A64" s="150" t="s">
        <v>57</v>
      </c>
      <c r="B64" s="161">
        <v>0</v>
      </c>
      <c r="C64" s="169">
        <f>B64*100/B7</f>
        <v>0</v>
      </c>
      <c r="D64" s="153"/>
      <c r="E64" s="153" t="s">
        <v>58</v>
      </c>
      <c r="F64" s="166">
        <v>2.57</v>
      </c>
      <c r="G64" s="167" t="s">
        <v>261</v>
      </c>
    </row>
    <row r="65" spans="1:7" ht="13.5" thickBot="1">
      <c r="A65" s="172" t="s">
        <v>59</v>
      </c>
      <c r="B65" s="173">
        <v>8</v>
      </c>
      <c r="C65" s="174">
        <f>B65*100/B7</f>
        <v>0.41025641025641024</v>
      </c>
      <c r="D65" s="175"/>
      <c r="E65" s="175" t="s">
        <v>60</v>
      </c>
      <c r="F65" s="176">
        <v>2.36</v>
      </c>
      <c r="G65" s="177" t="s">
        <v>261</v>
      </c>
    </row>
    <row r="66" ht="13.5" thickTop="1"/>
    <row r="67" ht="12.75">
      <c r="A67" s="123" t="s">
        <v>61</v>
      </c>
    </row>
    <row r="68" ht="12.75">
      <c r="A68" s="123" t="s">
        <v>62</v>
      </c>
    </row>
    <row r="69" ht="12.75">
      <c r="A69" s="123" t="s">
        <v>63</v>
      </c>
    </row>
    <row r="70" ht="12.75">
      <c r="A70" s="123" t="s">
        <v>64</v>
      </c>
    </row>
    <row r="71" ht="12.75">
      <c r="A71" s="123" t="s">
        <v>65</v>
      </c>
    </row>
    <row r="73" ht="12.75">
      <c r="A73" s="123" t="s">
        <v>165</v>
      </c>
    </row>
    <row r="74" ht="12.75">
      <c r="A74" s="123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1950</v>
      </c>
      <c r="G9" s="33">
        <f>(F9/$F$9)*100</f>
        <v>100</v>
      </c>
    </row>
    <row r="10" spans="1:7" ht="12.75">
      <c r="A10" s="29" t="s">
        <v>269</v>
      </c>
      <c r="B10" s="93">
        <v>465</v>
      </c>
      <c r="C10" s="33">
        <f aca="true" t="shared" si="0" ref="C10:C15">(B10/$B$10)*100</f>
        <v>100</v>
      </c>
      <c r="E10" s="34" t="s">
        <v>270</v>
      </c>
      <c r="F10" s="97">
        <v>1899</v>
      </c>
      <c r="G10" s="84">
        <f aca="true" t="shared" si="1" ref="G10:G16">(F10/$F$9)*100</f>
        <v>97.38461538461539</v>
      </c>
    </row>
    <row r="11" spans="1:8" ht="12.75">
      <c r="A11" s="36" t="s">
        <v>271</v>
      </c>
      <c r="B11" s="98">
        <v>53</v>
      </c>
      <c r="C11" s="35">
        <f t="shared" si="0"/>
        <v>11.397849462365592</v>
      </c>
      <c r="E11" s="34" t="s">
        <v>272</v>
      </c>
      <c r="F11" s="97">
        <v>1885</v>
      </c>
      <c r="G11" s="84">
        <f t="shared" si="1"/>
        <v>96.66666666666667</v>
      </c>
      <c r="H11" s="15" t="s">
        <v>250</v>
      </c>
    </row>
    <row r="12" spans="1:8" ht="12.75">
      <c r="A12" s="36" t="s">
        <v>273</v>
      </c>
      <c r="B12" s="98">
        <v>12</v>
      </c>
      <c r="C12" s="35">
        <f t="shared" si="0"/>
        <v>2.5806451612903225</v>
      </c>
      <c r="E12" s="34" t="s">
        <v>274</v>
      </c>
      <c r="F12" s="97">
        <v>1366</v>
      </c>
      <c r="G12" s="84">
        <f t="shared" si="1"/>
        <v>70.05128205128204</v>
      </c>
      <c r="H12" s="15" t="s">
        <v>250</v>
      </c>
    </row>
    <row r="13" spans="1:7" ht="12.75">
      <c r="A13" s="36" t="s">
        <v>275</v>
      </c>
      <c r="B13" s="98">
        <v>214</v>
      </c>
      <c r="C13" s="35">
        <f t="shared" si="0"/>
        <v>46.02150537634409</v>
      </c>
      <c r="E13" s="34" t="s">
        <v>276</v>
      </c>
      <c r="F13" s="97">
        <v>519</v>
      </c>
      <c r="G13" s="84">
        <f t="shared" si="1"/>
        <v>26.615384615384613</v>
      </c>
    </row>
    <row r="14" spans="1:7" ht="12.75">
      <c r="A14" s="36" t="s">
        <v>277</v>
      </c>
      <c r="B14" s="98">
        <v>105</v>
      </c>
      <c r="C14" s="35">
        <f t="shared" si="0"/>
        <v>22.58064516129032</v>
      </c>
      <c r="E14" s="34" t="s">
        <v>166</v>
      </c>
      <c r="F14" s="97">
        <v>14</v>
      </c>
      <c r="G14" s="84">
        <f t="shared" si="1"/>
        <v>0.717948717948718</v>
      </c>
    </row>
    <row r="15" spans="1:7" ht="12.75">
      <c r="A15" s="36" t="s">
        <v>324</v>
      </c>
      <c r="B15" s="97">
        <v>81</v>
      </c>
      <c r="C15" s="35">
        <f t="shared" si="0"/>
        <v>17.419354838709676</v>
      </c>
      <c r="E15" s="34" t="s">
        <v>278</v>
      </c>
      <c r="F15" s="97">
        <v>51</v>
      </c>
      <c r="G15" s="84">
        <f t="shared" si="1"/>
        <v>2.6153846153846154</v>
      </c>
    </row>
    <row r="16" spans="1:7" ht="12.75">
      <c r="A16" s="36"/>
      <c r="B16" s="93" t="s">
        <v>250</v>
      </c>
      <c r="C16" s="10"/>
      <c r="E16" s="34" t="s">
        <v>279</v>
      </c>
      <c r="F16" s="98">
        <v>4</v>
      </c>
      <c r="G16" s="84">
        <f t="shared" si="1"/>
        <v>0.20512820512820512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33</v>
      </c>
      <c r="G17" s="84">
        <f>(F17/$F$9)*100</f>
        <v>1.6923076923076923</v>
      </c>
    </row>
    <row r="18" spans="1:7" ht="12.75">
      <c r="A18" s="29" t="s">
        <v>282</v>
      </c>
      <c r="B18" s="93">
        <v>1398</v>
      </c>
      <c r="C18" s="33">
        <f>(B18/$B$18)*100</f>
        <v>100</v>
      </c>
      <c r="E18" s="34" t="s">
        <v>283</v>
      </c>
      <c r="F18" s="97">
        <v>18</v>
      </c>
      <c r="G18" s="84">
        <f>(F18/$F$9)*100</f>
        <v>0.9230769230769231</v>
      </c>
    </row>
    <row r="19" spans="1:7" ht="12.75">
      <c r="A19" s="36" t="s">
        <v>284</v>
      </c>
      <c r="B19" s="97">
        <v>24</v>
      </c>
      <c r="C19" s="84">
        <f aca="true" t="shared" si="2" ref="C19:C25">(B19/$B$18)*100</f>
        <v>1.7167381974248928</v>
      </c>
      <c r="E19" s="34"/>
      <c r="F19" s="97" t="s">
        <v>250</v>
      </c>
      <c r="G19" s="84"/>
    </row>
    <row r="20" spans="1:7" ht="12.75">
      <c r="A20" s="36" t="s">
        <v>285</v>
      </c>
      <c r="B20" s="97">
        <v>106</v>
      </c>
      <c r="C20" s="84">
        <f t="shared" si="2"/>
        <v>7.582260371959943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434</v>
      </c>
      <c r="C21" s="84">
        <f t="shared" si="2"/>
        <v>31.04434907010014</v>
      </c>
      <c r="E21" s="38" t="s">
        <v>167</v>
      </c>
      <c r="F21" s="80">
        <v>51</v>
      </c>
      <c r="G21" s="33">
        <f>(F21/$F$21)*100</f>
        <v>100</v>
      </c>
    </row>
    <row r="22" spans="1:7" ht="12.75">
      <c r="A22" s="36" t="s">
        <v>302</v>
      </c>
      <c r="B22" s="97">
        <v>278</v>
      </c>
      <c r="C22" s="84">
        <f t="shared" si="2"/>
        <v>19.88555078683834</v>
      </c>
      <c r="E22" s="34" t="s">
        <v>303</v>
      </c>
      <c r="F22" s="97">
        <v>34</v>
      </c>
      <c r="G22" s="84">
        <f aca="true" t="shared" si="3" ref="G22:G27">(F22/$F$21)*100</f>
        <v>66.66666666666666</v>
      </c>
    </row>
    <row r="23" spans="1:7" ht="12.75">
      <c r="A23" s="36" t="s">
        <v>304</v>
      </c>
      <c r="B23" s="97">
        <v>100</v>
      </c>
      <c r="C23" s="84">
        <f t="shared" si="2"/>
        <v>7.1530758226037205</v>
      </c>
      <c r="E23" s="34" t="s">
        <v>305</v>
      </c>
      <c r="F23" s="97">
        <v>9</v>
      </c>
      <c r="G23" s="84">
        <f t="shared" si="3"/>
        <v>17.647058823529413</v>
      </c>
    </row>
    <row r="24" spans="1:7" ht="12.75">
      <c r="A24" s="36" t="s">
        <v>306</v>
      </c>
      <c r="B24" s="97">
        <v>295</v>
      </c>
      <c r="C24" s="84">
        <f t="shared" si="2"/>
        <v>21.101573676680975</v>
      </c>
      <c r="E24" s="34" t="s">
        <v>307</v>
      </c>
      <c r="F24" s="97">
        <v>2</v>
      </c>
      <c r="G24" s="84">
        <f t="shared" si="3"/>
        <v>3.9215686274509802</v>
      </c>
    </row>
    <row r="25" spans="1:7" ht="12.75">
      <c r="A25" s="36" t="s">
        <v>308</v>
      </c>
      <c r="B25" s="97">
        <v>161</v>
      </c>
      <c r="C25" s="84">
        <f t="shared" si="2"/>
        <v>11.516452074391989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6</v>
      </c>
      <c r="G26" s="84">
        <f t="shared" si="3"/>
        <v>11.76470588235294</v>
      </c>
    </row>
    <row r="27" spans="1:7" ht="12.75">
      <c r="A27" s="36" t="s">
        <v>311</v>
      </c>
      <c r="B27" s="108">
        <v>90.7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32.6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1852</v>
      </c>
      <c r="G30" s="33">
        <f>(F30/$F$30)*100</f>
        <v>100</v>
      </c>
      <c r="J30" s="39"/>
    </row>
    <row r="31" spans="1:10" ht="12.75">
      <c r="A31" s="95" t="s">
        <v>296</v>
      </c>
      <c r="B31" s="93">
        <v>1596</v>
      </c>
      <c r="C31" s="33">
        <f>(B31/$B$31)*100</f>
        <v>100</v>
      </c>
      <c r="E31" s="34" t="s">
        <v>317</v>
      </c>
      <c r="F31" s="97">
        <v>1756</v>
      </c>
      <c r="G31" s="101">
        <f>(F31/$F$30)*100</f>
        <v>94.81641468682506</v>
      </c>
      <c r="J31" s="39"/>
    </row>
    <row r="32" spans="1:10" ht="12.75">
      <c r="A32" s="36" t="s">
        <v>318</v>
      </c>
      <c r="B32" s="97">
        <v>347</v>
      </c>
      <c r="C32" s="10">
        <f>(B32/$B$31)*100</f>
        <v>21.74185463659148</v>
      </c>
      <c r="E32" s="34" t="s">
        <v>319</v>
      </c>
      <c r="F32" s="97">
        <v>96</v>
      </c>
      <c r="G32" s="101">
        <f aca="true" t="shared" si="4" ref="G32:G39">(F32/$F$30)*100</f>
        <v>5.183585313174946</v>
      </c>
      <c r="J32" s="39"/>
    </row>
    <row r="33" spans="1:10" ht="12.75">
      <c r="A33" s="36" t="s">
        <v>320</v>
      </c>
      <c r="B33" s="97">
        <v>975</v>
      </c>
      <c r="C33" s="10">
        <f aca="true" t="shared" si="5" ref="C33:C38">(B33/$B$31)*100</f>
        <v>61.09022556390977</v>
      </c>
      <c r="E33" s="34" t="s">
        <v>321</v>
      </c>
      <c r="F33" s="97">
        <v>25</v>
      </c>
      <c r="G33" s="101">
        <f t="shared" si="4"/>
        <v>1.349892008639309</v>
      </c>
      <c r="J33" s="39"/>
    </row>
    <row r="34" spans="1:7" ht="12.75">
      <c r="A34" s="36" t="s">
        <v>322</v>
      </c>
      <c r="B34" s="97">
        <v>15</v>
      </c>
      <c r="C34" s="10">
        <f t="shared" si="5"/>
        <v>0.9398496240601504</v>
      </c>
      <c r="E34" s="34" t="s">
        <v>323</v>
      </c>
      <c r="F34" s="97">
        <v>29</v>
      </c>
      <c r="G34" s="101">
        <f t="shared" si="4"/>
        <v>1.565874730021598</v>
      </c>
    </row>
    <row r="35" spans="1:7" ht="12.75">
      <c r="A35" s="36" t="s">
        <v>325</v>
      </c>
      <c r="B35" s="97">
        <v>130</v>
      </c>
      <c r="C35" s="10">
        <f t="shared" si="5"/>
        <v>8.145363408521304</v>
      </c>
      <c r="E35" s="34" t="s">
        <v>321</v>
      </c>
      <c r="F35" s="97">
        <v>16</v>
      </c>
      <c r="G35" s="101">
        <f t="shared" si="4"/>
        <v>0.8639308855291578</v>
      </c>
    </row>
    <row r="36" spans="1:7" ht="12.75">
      <c r="A36" s="36" t="s">
        <v>297</v>
      </c>
      <c r="B36" s="97">
        <v>111</v>
      </c>
      <c r="C36" s="10">
        <f t="shared" si="5"/>
        <v>6.954887218045112</v>
      </c>
      <c r="E36" s="34" t="s">
        <v>327</v>
      </c>
      <c r="F36" s="97">
        <v>56</v>
      </c>
      <c r="G36" s="101">
        <f t="shared" si="4"/>
        <v>3.023758099352052</v>
      </c>
    </row>
    <row r="37" spans="1:7" ht="12.75">
      <c r="A37" s="36" t="s">
        <v>326</v>
      </c>
      <c r="B37" s="97">
        <v>129</v>
      </c>
      <c r="C37" s="10">
        <f t="shared" si="5"/>
        <v>8.082706766917292</v>
      </c>
      <c r="E37" s="34" t="s">
        <v>321</v>
      </c>
      <c r="F37" s="97">
        <v>9</v>
      </c>
      <c r="G37" s="101">
        <f t="shared" si="4"/>
        <v>0.48596112311015116</v>
      </c>
    </row>
    <row r="38" spans="1:7" ht="12.75">
      <c r="A38" s="36" t="s">
        <v>297</v>
      </c>
      <c r="B38" s="97">
        <v>75</v>
      </c>
      <c r="C38" s="10">
        <f t="shared" si="5"/>
        <v>4.6992481203007515</v>
      </c>
      <c r="E38" s="34" t="s">
        <v>259</v>
      </c>
      <c r="F38" s="97">
        <v>7</v>
      </c>
      <c r="G38" s="101">
        <f t="shared" si="4"/>
        <v>0.3779697624190065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45</v>
      </c>
      <c r="C42" s="33">
        <f>(B42/$B$42)*100</f>
        <v>100</v>
      </c>
      <c r="E42" s="31" t="s">
        <v>268</v>
      </c>
      <c r="F42" s="80">
        <v>1950</v>
      </c>
      <c r="G42" s="99">
        <f>(F42/$F$42)*100</f>
        <v>100</v>
      </c>
      <c r="I42" s="39"/>
    </row>
    <row r="43" spans="1:7" ht="12.75">
      <c r="A43" s="36" t="s">
        <v>301</v>
      </c>
      <c r="B43" s="98">
        <v>30</v>
      </c>
      <c r="C43" s="102">
        <f>(B43/$B$42)*100</f>
        <v>66.66666666666666</v>
      </c>
      <c r="E43" s="60" t="s">
        <v>168</v>
      </c>
      <c r="F43" s="106">
        <v>2740</v>
      </c>
      <c r="G43" s="107">
        <f aca="true" t="shared" si="6" ref="G43:G71">(F43/$F$42)*100</f>
        <v>140.5128205128205</v>
      </c>
    </row>
    <row r="44" spans="1:7" ht="12.75">
      <c r="A44" s="36"/>
      <c r="B44" s="93" t="s">
        <v>250</v>
      </c>
      <c r="C44" s="10"/>
      <c r="E44" s="1" t="s">
        <v>329</v>
      </c>
      <c r="F44" s="97">
        <v>2</v>
      </c>
      <c r="G44" s="101">
        <f t="shared" si="6"/>
        <v>0.10256410256410256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25</v>
      </c>
      <c r="G45" s="101">
        <f t="shared" si="6"/>
        <v>1.282051282051282</v>
      </c>
    </row>
    <row r="46" spans="1:7" ht="12.75">
      <c r="A46" s="29" t="s">
        <v>331</v>
      </c>
      <c r="B46" s="93">
        <v>1509</v>
      </c>
      <c r="C46" s="33">
        <f>(B46/$B$46)*100</f>
        <v>100</v>
      </c>
      <c r="E46" s="1" t="s">
        <v>332</v>
      </c>
      <c r="F46" s="97">
        <v>20</v>
      </c>
      <c r="G46" s="101">
        <f t="shared" si="6"/>
        <v>1.0256410256410255</v>
      </c>
    </row>
    <row r="47" spans="1:7" ht="12.75">
      <c r="A47" s="36" t="s">
        <v>333</v>
      </c>
      <c r="B47" s="97">
        <v>233</v>
      </c>
      <c r="C47" s="10">
        <f>(B47/$B$46)*100</f>
        <v>15.440689198144467</v>
      </c>
      <c r="E47" s="1" t="s">
        <v>334</v>
      </c>
      <c r="F47" s="97">
        <v>59</v>
      </c>
      <c r="G47" s="101">
        <f t="shared" si="6"/>
        <v>3.0256410256410255</v>
      </c>
    </row>
    <row r="48" spans="1:7" ht="12.75">
      <c r="A48" s="36"/>
      <c r="B48" s="93" t="s">
        <v>250</v>
      </c>
      <c r="C48" s="10"/>
      <c r="E48" s="1" t="s">
        <v>335</v>
      </c>
      <c r="F48" s="97">
        <v>246</v>
      </c>
      <c r="G48" s="101">
        <f t="shared" si="6"/>
        <v>12.615384615384615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78</v>
      </c>
      <c r="G49" s="101">
        <f t="shared" si="6"/>
        <v>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20</v>
      </c>
      <c r="G50" s="101">
        <f t="shared" si="6"/>
        <v>1.0256410256410255</v>
      </c>
    </row>
    <row r="51" spans="1:7" ht="12.75">
      <c r="A51" s="5" t="s">
        <v>338</v>
      </c>
      <c r="B51" s="93">
        <v>390</v>
      </c>
      <c r="C51" s="33">
        <f>(B51/$B$51)*100</f>
        <v>100</v>
      </c>
      <c r="E51" s="1" t="s">
        <v>339</v>
      </c>
      <c r="F51" s="97">
        <v>569</v>
      </c>
      <c r="G51" s="101">
        <f t="shared" si="6"/>
        <v>29.17948717948718</v>
      </c>
    </row>
    <row r="52" spans="1:7" ht="12.75">
      <c r="A52" s="4" t="s">
        <v>340</v>
      </c>
      <c r="B52" s="98">
        <v>20</v>
      </c>
      <c r="C52" s="10">
        <f>(B52/$B$51)*100</f>
        <v>5.128205128205128</v>
      </c>
      <c r="E52" s="1" t="s">
        <v>341</v>
      </c>
      <c r="F52" s="97">
        <v>8</v>
      </c>
      <c r="G52" s="101">
        <f t="shared" si="6"/>
        <v>0.41025641025641024</v>
      </c>
    </row>
    <row r="53" spans="1:7" ht="12.75">
      <c r="A53" s="4"/>
      <c r="B53" s="93" t="s">
        <v>250</v>
      </c>
      <c r="C53" s="10"/>
      <c r="E53" s="1" t="s">
        <v>342</v>
      </c>
      <c r="F53" s="97">
        <v>37</v>
      </c>
      <c r="G53" s="101">
        <f t="shared" si="6"/>
        <v>1.8974358974358976</v>
      </c>
    </row>
    <row r="54" spans="1:7" ht="14.25">
      <c r="A54" s="5" t="s">
        <v>343</v>
      </c>
      <c r="B54" s="93">
        <v>1124</v>
      </c>
      <c r="C54" s="33">
        <f>(B54/$B$54)*100</f>
        <v>100</v>
      </c>
      <c r="E54" s="1" t="s">
        <v>201</v>
      </c>
      <c r="F54" s="97">
        <v>540</v>
      </c>
      <c r="G54" s="101">
        <f t="shared" si="6"/>
        <v>27.692307692307693</v>
      </c>
    </row>
    <row r="55" spans="1:7" ht="12.75">
      <c r="A55" s="4" t="s">
        <v>340</v>
      </c>
      <c r="B55" s="98">
        <v>160</v>
      </c>
      <c r="C55" s="10">
        <f>(B55/$B$54)*100</f>
        <v>14.23487544483986</v>
      </c>
      <c r="E55" s="1" t="s">
        <v>344</v>
      </c>
      <c r="F55" s="97">
        <v>492</v>
      </c>
      <c r="G55" s="101">
        <f t="shared" si="6"/>
        <v>25.23076923076923</v>
      </c>
    </row>
    <row r="56" spans="1:7" ht="12.75">
      <c r="A56" s="4" t="s">
        <v>345</v>
      </c>
      <c r="B56" s="120">
        <v>56.3</v>
      </c>
      <c r="C56" s="37" t="s">
        <v>261</v>
      </c>
      <c r="E56" s="1" t="s">
        <v>346</v>
      </c>
      <c r="F56" s="97">
        <v>15</v>
      </c>
      <c r="G56" s="101">
        <f t="shared" si="6"/>
        <v>0.7692307692307693</v>
      </c>
    </row>
    <row r="57" spans="1:7" ht="12.75">
      <c r="A57" s="4" t="s">
        <v>347</v>
      </c>
      <c r="B57" s="98">
        <v>964</v>
      </c>
      <c r="C57" s="10">
        <f>(B57/$B$54)*100</f>
        <v>85.76512455516014</v>
      </c>
      <c r="E57" s="1" t="s">
        <v>348</v>
      </c>
      <c r="F57" s="97">
        <v>21</v>
      </c>
      <c r="G57" s="101">
        <f t="shared" si="6"/>
        <v>1.0769230769230769</v>
      </c>
    </row>
    <row r="58" spans="1:7" ht="12.75">
      <c r="A58" s="4" t="s">
        <v>345</v>
      </c>
      <c r="B58" s="120">
        <v>81.8</v>
      </c>
      <c r="C58" s="37" t="s">
        <v>261</v>
      </c>
      <c r="E58" s="1" t="s">
        <v>349</v>
      </c>
      <c r="F58" s="97">
        <v>177</v>
      </c>
      <c r="G58" s="101">
        <f t="shared" si="6"/>
        <v>9.076923076923077</v>
      </c>
    </row>
    <row r="59" spans="1:7" ht="12.75">
      <c r="A59" s="4"/>
      <c r="B59" s="93" t="s">
        <v>250</v>
      </c>
      <c r="C59" s="10"/>
      <c r="E59" s="1" t="s">
        <v>350</v>
      </c>
      <c r="F59" s="97">
        <v>10</v>
      </c>
      <c r="G59" s="101">
        <f t="shared" si="6"/>
        <v>0.5128205128205128</v>
      </c>
    </row>
    <row r="60" spans="1:7" ht="12.75">
      <c r="A60" s="5" t="s">
        <v>351</v>
      </c>
      <c r="B60" s="93">
        <v>338</v>
      </c>
      <c r="C60" s="33">
        <f>(B60/$B$60)*100</f>
        <v>100</v>
      </c>
      <c r="E60" s="1" t="s">
        <v>352</v>
      </c>
      <c r="F60" s="97">
        <v>27</v>
      </c>
      <c r="G60" s="101">
        <f t="shared" si="6"/>
        <v>1.3846153846153846</v>
      </c>
    </row>
    <row r="61" spans="1:7" ht="12.75">
      <c r="A61" s="4" t="s">
        <v>340</v>
      </c>
      <c r="B61" s="97">
        <v>113</v>
      </c>
      <c r="C61" s="10">
        <f>(B61/$B$60)*100</f>
        <v>33.43195266272189</v>
      </c>
      <c r="E61" s="1" t="s">
        <v>353</v>
      </c>
      <c r="F61" s="97">
        <v>25</v>
      </c>
      <c r="G61" s="101">
        <f t="shared" si="6"/>
        <v>1.282051282051282</v>
      </c>
    </row>
    <row r="62" spans="1:7" ht="12.75">
      <c r="A62" s="4"/>
      <c r="B62" s="93" t="s">
        <v>250</v>
      </c>
      <c r="C62" s="10"/>
      <c r="E62" s="1" t="s">
        <v>354</v>
      </c>
      <c r="F62" s="97">
        <v>71</v>
      </c>
      <c r="G62" s="101">
        <f t="shared" si="6"/>
        <v>3.6410256410256405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6</v>
      </c>
      <c r="G63" s="101">
        <f t="shared" si="6"/>
        <v>0.3076923076923077</v>
      </c>
    </row>
    <row r="64" spans="1:7" ht="12.75">
      <c r="A64" s="29" t="s">
        <v>357</v>
      </c>
      <c r="B64" s="93">
        <v>1852</v>
      </c>
      <c r="C64" s="33">
        <f>(B64/$B$64)*100</f>
        <v>100</v>
      </c>
      <c r="E64" s="1" t="s">
        <v>358</v>
      </c>
      <c r="F64" s="97">
        <v>2</v>
      </c>
      <c r="G64" s="101">
        <f t="shared" si="6"/>
        <v>0.10256410256410256</v>
      </c>
    </row>
    <row r="65" spans="1:7" ht="12.75">
      <c r="A65" s="4" t="s">
        <v>256</v>
      </c>
      <c r="B65" s="97">
        <v>1260</v>
      </c>
      <c r="C65" s="10">
        <f>(B65/$B$64)*100</f>
        <v>68.03455723542116</v>
      </c>
      <c r="E65" s="1" t="s">
        <v>359</v>
      </c>
      <c r="F65" s="97">
        <v>40</v>
      </c>
      <c r="G65" s="101">
        <f t="shared" si="6"/>
        <v>2.051282051282051</v>
      </c>
    </row>
    <row r="66" spans="1:7" ht="12.75">
      <c r="A66" s="4" t="s">
        <v>257</v>
      </c>
      <c r="B66" s="97">
        <v>585</v>
      </c>
      <c r="C66" s="10">
        <f aca="true" t="shared" si="7" ref="C66:C71">(B66/$B$64)*100</f>
        <v>31.587473002159825</v>
      </c>
      <c r="E66" s="1" t="s">
        <v>360</v>
      </c>
      <c r="F66" s="97">
        <v>10</v>
      </c>
      <c r="G66" s="101">
        <f t="shared" si="6"/>
        <v>0.5128205128205128</v>
      </c>
    </row>
    <row r="67" spans="1:7" ht="12.75">
      <c r="A67" s="4" t="s">
        <v>361</v>
      </c>
      <c r="B67" s="97">
        <v>389</v>
      </c>
      <c r="C67" s="10">
        <f t="shared" si="7"/>
        <v>21.004319654427643</v>
      </c>
      <c r="E67" s="1" t="s">
        <v>362</v>
      </c>
      <c r="F67" s="97">
        <v>35</v>
      </c>
      <c r="G67" s="101">
        <f t="shared" si="6"/>
        <v>1.7948717948717947</v>
      </c>
    </row>
    <row r="68" spans="1:7" ht="12.75">
      <c r="A68" s="4" t="s">
        <v>363</v>
      </c>
      <c r="B68" s="97">
        <v>196</v>
      </c>
      <c r="C68" s="10">
        <f t="shared" si="7"/>
        <v>10.583153347732182</v>
      </c>
      <c r="E68" s="1" t="s">
        <v>364</v>
      </c>
      <c r="F68" s="97">
        <v>43</v>
      </c>
      <c r="G68" s="101">
        <f t="shared" si="6"/>
        <v>2.205128205128205</v>
      </c>
    </row>
    <row r="69" spans="1:7" ht="12.75">
      <c r="A69" s="4" t="s">
        <v>365</v>
      </c>
      <c r="B69" s="97">
        <v>111</v>
      </c>
      <c r="C69" s="10">
        <f t="shared" si="7"/>
        <v>5.993520518358531</v>
      </c>
      <c r="E69" s="1" t="s">
        <v>366</v>
      </c>
      <c r="F69" s="97">
        <v>14</v>
      </c>
      <c r="G69" s="101">
        <f t="shared" si="6"/>
        <v>0.717948717948718</v>
      </c>
    </row>
    <row r="70" spans="1:7" ht="12.75">
      <c r="A70" s="4" t="s">
        <v>367</v>
      </c>
      <c r="B70" s="97">
        <v>85</v>
      </c>
      <c r="C70" s="10">
        <f t="shared" si="7"/>
        <v>4.58963282937365</v>
      </c>
      <c r="E70" s="1" t="s">
        <v>368</v>
      </c>
      <c r="F70" s="97">
        <v>2</v>
      </c>
      <c r="G70" s="101">
        <f t="shared" si="6"/>
        <v>0.10256410256410256</v>
      </c>
    </row>
    <row r="71" spans="1:7" ht="12.75">
      <c r="A71" s="7" t="s">
        <v>258</v>
      </c>
      <c r="B71" s="103">
        <v>7</v>
      </c>
      <c r="C71" s="40">
        <f t="shared" si="7"/>
        <v>0.3779697624190065</v>
      </c>
      <c r="D71" s="41"/>
      <c r="E71" s="9" t="s">
        <v>369</v>
      </c>
      <c r="F71" s="103">
        <v>146</v>
      </c>
      <c r="G71" s="104">
        <f t="shared" si="6"/>
        <v>7.487179487179488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1566</v>
      </c>
      <c r="C9" s="81">
        <f>(B9/$B$9)*100</f>
        <v>100</v>
      </c>
      <c r="D9" s="65"/>
      <c r="E9" s="79" t="s">
        <v>381</v>
      </c>
      <c r="F9" s="80">
        <v>775</v>
      </c>
      <c r="G9" s="81">
        <f>(F9/$F$9)*100</f>
        <v>100</v>
      </c>
    </row>
    <row r="10" spans="1:7" ht="12.75">
      <c r="A10" s="82" t="s">
        <v>382</v>
      </c>
      <c r="B10" s="97">
        <v>1015</v>
      </c>
      <c r="C10" s="105">
        <f>(B10/$B$9)*100</f>
        <v>64.81481481481481</v>
      </c>
      <c r="D10" s="65"/>
      <c r="E10" s="78" t="s">
        <v>383</v>
      </c>
      <c r="F10" s="97">
        <v>22</v>
      </c>
      <c r="G10" s="105">
        <f aca="true" t="shared" si="0" ref="G10:G19">(F10/$F$9)*100</f>
        <v>2.838709677419355</v>
      </c>
    </row>
    <row r="11" spans="1:7" ht="12.75">
      <c r="A11" s="82" t="s">
        <v>384</v>
      </c>
      <c r="B11" s="97">
        <v>1015</v>
      </c>
      <c r="C11" s="105">
        <f aca="true" t="shared" si="1" ref="C11:C16">(B11/$B$9)*100</f>
        <v>64.81481481481481</v>
      </c>
      <c r="D11" s="65"/>
      <c r="E11" s="78" t="s">
        <v>385</v>
      </c>
      <c r="F11" s="97">
        <v>33</v>
      </c>
      <c r="G11" s="105">
        <f t="shared" si="0"/>
        <v>4.258064516129032</v>
      </c>
    </row>
    <row r="12" spans="1:7" ht="12.75">
      <c r="A12" s="82" t="s">
        <v>386</v>
      </c>
      <c r="B12" s="97">
        <v>976</v>
      </c>
      <c r="C12" s="105">
        <f>(B12/$B$9)*100</f>
        <v>62.324393358876115</v>
      </c>
      <c r="D12" s="65"/>
      <c r="E12" s="78" t="s">
        <v>387</v>
      </c>
      <c r="F12" s="97">
        <v>69</v>
      </c>
      <c r="G12" s="105">
        <f t="shared" si="0"/>
        <v>8.903225806451614</v>
      </c>
    </row>
    <row r="13" spans="1:7" ht="12.75">
      <c r="A13" s="82" t="s">
        <v>388</v>
      </c>
      <c r="B13" s="97">
        <v>39</v>
      </c>
      <c r="C13" s="105">
        <f>(B13/$B$9)*100</f>
        <v>2.490421455938697</v>
      </c>
      <c r="D13" s="65"/>
      <c r="E13" s="78" t="s">
        <v>389</v>
      </c>
      <c r="F13" s="97">
        <v>84</v>
      </c>
      <c r="G13" s="105">
        <f t="shared" si="0"/>
        <v>10.838709677419354</v>
      </c>
    </row>
    <row r="14" spans="1:7" ht="12.75">
      <c r="A14" s="82" t="s">
        <v>390</v>
      </c>
      <c r="B14" s="109">
        <v>3.8</v>
      </c>
      <c r="C14" s="112" t="s">
        <v>261</v>
      </c>
      <c r="D14" s="65"/>
      <c r="E14" s="78" t="s">
        <v>391</v>
      </c>
      <c r="F14" s="97">
        <v>118</v>
      </c>
      <c r="G14" s="105">
        <f t="shared" si="0"/>
        <v>15.225806451612902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163</v>
      </c>
      <c r="G15" s="105">
        <f t="shared" si="0"/>
        <v>21.032258064516128</v>
      </c>
    </row>
    <row r="16" spans="1:7" ht="12.75">
      <c r="A16" s="82" t="s">
        <v>67</v>
      </c>
      <c r="B16" s="97">
        <v>551</v>
      </c>
      <c r="C16" s="105">
        <f t="shared" si="1"/>
        <v>35.18518518518518</v>
      </c>
      <c r="D16" s="65"/>
      <c r="E16" s="78" t="s">
        <v>68</v>
      </c>
      <c r="F16" s="97">
        <v>144</v>
      </c>
      <c r="G16" s="105">
        <f t="shared" si="0"/>
        <v>18.580645161290324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116</v>
      </c>
      <c r="G17" s="105">
        <f t="shared" si="0"/>
        <v>14.967741935483872</v>
      </c>
    </row>
    <row r="18" spans="1:7" ht="12.75">
      <c r="A18" s="77" t="s">
        <v>70</v>
      </c>
      <c r="B18" s="80">
        <v>834</v>
      </c>
      <c r="C18" s="81">
        <f>(B18/$B$18)*100</f>
        <v>100</v>
      </c>
      <c r="D18" s="65"/>
      <c r="E18" s="78" t="s">
        <v>170</v>
      </c>
      <c r="F18" s="97">
        <v>19</v>
      </c>
      <c r="G18" s="105">
        <f t="shared" si="0"/>
        <v>2.4516129032258065</v>
      </c>
    </row>
    <row r="19" spans="1:9" ht="12.75">
      <c r="A19" s="82" t="s">
        <v>382</v>
      </c>
      <c r="B19" s="97">
        <v>493</v>
      </c>
      <c r="C19" s="105">
        <f>(B19/$B$18)*100</f>
        <v>59.11270983213429</v>
      </c>
      <c r="D19" s="65"/>
      <c r="E19" s="78" t="s">
        <v>169</v>
      </c>
      <c r="F19" s="98">
        <v>7</v>
      </c>
      <c r="G19" s="105">
        <f t="shared" si="0"/>
        <v>0.903225806451613</v>
      </c>
      <c r="I19" s="118"/>
    </row>
    <row r="20" spans="1:7" ht="12.75">
      <c r="A20" s="82" t="s">
        <v>384</v>
      </c>
      <c r="B20" s="97">
        <v>493</v>
      </c>
      <c r="C20" s="105">
        <f>(B20/$B$18)*100</f>
        <v>59.11270983213429</v>
      </c>
      <c r="D20" s="65"/>
      <c r="E20" s="78" t="s">
        <v>71</v>
      </c>
      <c r="F20" s="97">
        <v>57366</v>
      </c>
      <c r="G20" s="112" t="s">
        <v>261</v>
      </c>
    </row>
    <row r="21" spans="1:7" ht="12.75">
      <c r="A21" s="82" t="s">
        <v>386</v>
      </c>
      <c r="B21" s="97">
        <v>470</v>
      </c>
      <c r="C21" s="105">
        <f>(B21/$B$18)*100</f>
        <v>56.35491606714629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595</v>
      </c>
      <c r="G22" s="105">
        <f>(F22/$F$9)*100</f>
        <v>76.77419354838709</v>
      </c>
    </row>
    <row r="23" spans="1:7" ht="12.75">
      <c r="A23" s="77" t="s">
        <v>73</v>
      </c>
      <c r="B23" s="80">
        <v>126</v>
      </c>
      <c r="C23" s="81">
        <f>(B23/$B$23)*100</f>
        <v>100</v>
      </c>
      <c r="D23" s="65"/>
      <c r="E23" s="78" t="s">
        <v>74</v>
      </c>
      <c r="F23" s="97">
        <v>66694</v>
      </c>
      <c r="G23" s="112" t="s">
        <v>261</v>
      </c>
    </row>
    <row r="24" spans="1:7" ht="12.75">
      <c r="A24" s="82" t="s">
        <v>75</v>
      </c>
      <c r="B24" s="97">
        <v>50</v>
      </c>
      <c r="C24" s="105">
        <f>(B24/$B$23)*100</f>
        <v>39.682539682539684</v>
      </c>
      <c r="D24" s="65"/>
      <c r="E24" s="78" t="s">
        <v>76</v>
      </c>
      <c r="F24" s="97">
        <v>259</v>
      </c>
      <c r="G24" s="105">
        <f>(F24/$F$9)*100</f>
        <v>33.41935483870967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13533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15</v>
      </c>
      <c r="G26" s="105">
        <f>(F26/$F$9)*100</f>
        <v>1.935483870967742</v>
      </c>
    </row>
    <row r="27" spans="1:7" ht="12.75">
      <c r="A27" s="77" t="s">
        <v>85</v>
      </c>
      <c r="B27" s="80">
        <v>949</v>
      </c>
      <c r="C27" s="81">
        <f>(B27/$B$27)*100</f>
        <v>100</v>
      </c>
      <c r="D27" s="65"/>
      <c r="E27" s="78" t="s">
        <v>78</v>
      </c>
      <c r="F27" s="98">
        <v>7733</v>
      </c>
      <c r="G27" s="112" t="s">
        <v>261</v>
      </c>
    </row>
    <row r="28" spans="1:7" ht="12.75">
      <c r="A28" s="82" t="s">
        <v>86</v>
      </c>
      <c r="B28" s="97">
        <v>823</v>
      </c>
      <c r="C28" s="105">
        <f aca="true" t="shared" si="2" ref="C28:C33">(B28/$B$27)*100</f>
        <v>86.72286617492097</v>
      </c>
      <c r="D28" s="65"/>
      <c r="E28" s="78" t="s">
        <v>79</v>
      </c>
      <c r="F28" s="97">
        <v>2</v>
      </c>
      <c r="G28" s="105">
        <f>(F28/$F$9)*100</f>
        <v>0.25806451612903225</v>
      </c>
    </row>
    <row r="29" spans="1:7" ht="12.75">
      <c r="A29" s="82" t="s">
        <v>87</v>
      </c>
      <c r="B29" s="97">
        <v>83</v>
      </c>
      <c r="C29" s="105">
        <f t="shared" si="2"/>
        <v>8.74604847207587</v>
      </c>
      <c r="D29" s="65"/>
      <c r="E29" s="78" t="s">
        <v>80</v>
      </c>
      <c r="F29" s="97">
        <v>2000</v>
      </c>
      <c r="G29" s="112" t="s">
        <v>261</v>
      </c>
    </row>
    <row r="30" spans="1:7" ht="12.75">
      <c r="A30" s="82" t="s">
        <v>88</v>
      </c>
      <c r="B30" s="97">
        <v>4</v>
      </c>
      <c r="C30" s="105">
        <f t="shared" si="2"/>
        <v>0.42149631190727077</v>
      </c>
      <c r="D30" s="65"/>
      <c r="E30" s="78" t="s">
        <v>81</v>
      </c>
      <c r="F30" s="97">
        <v>186</v>
      </c>
      <c r="G30" s="105">
        <f>(F30/$F$9)*100</f>
        <v>24</v>
      </c>
    </row>
    <row r="31" spans="1:7" ht="12.75">
      <c r="A31" s="82" t="s">
        <v>115</v>
      </c>
      <c r="B31" s="97">
        <v>2</v>
      </c>
      <c r="C31" s="105">
        <f t="shared" si="2"/>
        <v>0.21074815595363539</v>
      </c>
      <c r="D31" s="65"/>
      <c r="E31" s="78" t="s">
        <v>82</v>
      </c>
      <c r="F31" s="97">
        <v>20404</v>
      </c>
      <c r="G31" s="112" t="s">
        <v>261</v>
      </c>
    </row>
    <row r="32" spans="1:7" ht="12.75">
      <c r="A32" s="82" t="s">
        <v>89</v>
      </c>
      <c r="B32" s="97">
        <v>6</v>
      </c>
      <c r="C32" s="105">
        <f t="shared" si="2"/>
        <v>0.6322444678609063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31</v>
      </c>
      <c r="C33" s="105">
        <f t="shared" si="2"/>
        <v>3.2665964172813484</v>
      </c>
      <c r="D33" s="65"/>
      <c r="E33" s="79" t="s">
        <v>84</v>
      </c>
      <c r="F33" s="80">
        <v>559</v>
      </c>
      <c r="G33" s="81">
        <f>(F33/$F$33)*100</f>
        <v>100</v>
      </c>
    </row>
    <row r="34" spans="1:7" ht="12.75">
      <c r="A34" s="82" t="s">
        <v>91</v>
      </c>
      <c r="B34" s="121">
        <v>31</v>
      </c>
      <c r="C34" s="112" t="s">
        <v>261</v>
      </c>
      <c r="D34" s="65"/>
      <c r="E34" s="78" t="s">
        <v>383</v>
      </c>
      <c r="F34" s="97">
        <v>6</v>
      </c>
      <c r="G34" s="105">
        <f aca="true" t="shared" si="3" ref="G34:G43">(F34/$F$33)*100</f>
        <v>1.073345259391771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16</v>
      </c>
      <c r="G35" s="105">
        <f t="shared" si="3"/>
        <v>2.862254025044723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28</v>
      </c>
      <c r="G36" s="105">
        <f t="shared" si="3"/>
        <v>5.008944543828265</v>
      </c>
    </row>
    <row r="37" spans="1:7" ht="12.75">
      <c r="A37" s="77" t="s">
        <v>94</v>
      </c>
      <c r="B37" s="80">
        <v>976</v>
      </c>
      <c r="C37" s="81">
        <f>(B37/$B$37)*100</f>
        <v>100</v>
      </c>
      <c r="D37" s="65"/>
      <c r="E37" s="78" t="s">
        <v>389</v>
      </c>
      <c r="F37" s="97">
        <v>56</v>
      </c>
      <c r="G37" s="105">
        <f t="shared" si="3"/>
        <v>10.01788908765653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70</v>
      </c>
      <c r="G38" s="105">
        <f t="shared" si="3"/>
        <v>12.522361359570661</v>
      </c>
    </row>
    <row r="39" spans="1:7" ht="12.75">
      <c r="A39" s="82" t="s">
        <v>97</v>
      </c>
      <c r="B39" s="98">
        <v>381</v>
      </c>
      <c r="C39" s="105">
        <f>(B39/$B$37)*100</f>
        <v>39.03688524590164</v>
      </c>
      <c r="D39" s="65"/>
      <c r="E39" s="78" t="s">
        <v>393</v>
      </c>
      <c r="F39" s="97">
        <v>128</v>
      </c>
      <c r="G39" s="105">
        <f t="shared" si="3"/>
        <v>22.898032200357783</v>
      </c>
    </row>
    <row r="40" spans="1:7" ht="12.75">
      <c r="A40" s="82" t="s">
        <v>98</v>
      </c>
      <c r="B40" s="98">
        <v>136</v>
      </c>
      <c r="C40" s="105">
        <f>(B40/$B$37)*100</f>
        <v>13.934426229508196</v>
      </c>
      <c r="D40" s="65"/>
      <c r="E40" s="78" t="s">
        <v>68</v>
      </c>
      <c r="F40" s="97">
        <v>124</v>
      </c>
      <c r="G40" s="105">
        <f t="shared" si="3"/>
        <v>22.182468694096602</v>
      </c>
    </row>
    <row r="41" spans="1:7" ht="12.75">
      <c r="A41" s="82" t="s">
        <v>100</v>
      </c>
      <c r="B41" s="98">
        <v>268</v>
      </c>
      <c r="C41" s="105">
        <f>(B41/$B$37)*100</f>
        <v>27.459016393442624</v>
      </c>
      <c r="D41" s="65"/>
      <c r="E41" s="78" t="s">
        <v>69</v>
      </c>
      <c r="F41" s="97">
        <v>111</v>
      </c>
      <c r="G41" s="105">
        <f t="shared" si="3"/>
        <v>19.856887298747765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13</v>
      </c>
      <c r="G42" s="105">
        <f t="shared" si="3"/>
        <v>2.3255813953488373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7</v>
      </c>
      <c r="G43" s="105">
        <f t="shared" si="3"/>
        <v>1.2522361359570662</v>
      </c>
    </row>
    <row r="44" spans="1:7" ht="12.75">
      <c r="A44" s="82" t="s">
        <v>291</v>
      </c>
      <c r="B44" s="98">
        <v>125</v>
      </c>
      <c r="C44" s="105">
        <f>(B44/$B$37)*100</f>
        <v>12.807377049180326</v>
      </c>
      <c r="D44" s="65"/>
      <c r="E44" s="78" t="s">
        <v>93</v>
      </c>
      <c r="F44" s="97">
        <v>67404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66</v>
      </c>
      <c r="C46" s="105">
        <f>(B46/$B$37)*100</f>
        <v>6.762295081967213</v>
      </c>
      <c r="D46" s="65"/>
      <c r="E46" s="78" t="s">
        <v>96</v>
      </c>
      <c r="F46" s="97">
        <v>26487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50256</v>
      </c>
      <c r="G48" s="112" t="s">
        <v>261</v>
      </c>
    </row>
    <row r="49" spans="1:7" ht="13.5" thickBot="1">
      <c r="A49" s="82" t="s">
        <v>292</v>
      </c>
      <c r="B49" s="98">
        <v>4</v>
      </c>
      <c r="C49" s="105">
        <f aca="true" t="shared" si="4" ref="C49:C55">(B49/$B$37)*100</f>
        <v>0.4098360655737705</v>
      </c>
      <c r="D49" s="87"/>
      <c r="E49" s="88" t="s">
        <v>102</v>
      </c>
      <c r="F49" s="113">
        <v>34038</v>
      </c>
      <c r="G49" s="114" t="s">
        <v>261</v>
      </c>
    </row>
    <row r="50" spans="1:7" ht="13.5" thickTop="1">
      <c r="A50" s="82" t="s">
        <v>116</v>
      </c>
      <c r="B50" s="98">
        <v>102</v>
      </c>
      <c r="C50" s="105">
        <f t="shared" si="4"/>
        <v>10.450819672131148</v>
      </c>
      <c r="D50" s="65"/>
      <c r="E50" s="78"/>
      <c r="F50" s="86"/>
      <c r="G50" s="85"/>
    </row>
    <row r="51" spans="1:7" ht="12.75">
      <c r="A51" s="82" t="s">
        <v>117</v>
      </c>
      <c r="B51" s="98">
        <v>39</v>
      </c>
      <c r="C51" s="105">
        <f t="shared" si="4"/>
        <v>3.995901639344263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19</v>
      </c>
      <c r="C52" s="105">
        <f t="shared" si="4"/>
        <v>1.9467213114754098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129</v>
      </c>
      <c r="C53" s="105">
        <f t="shared" si="4"/>
        <v>13.217213114754097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39</v>
      </c>
      <c r="C54" s="105">
        <f t="shared" si="4"/>
        <v>3.995901639344263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46</v>
      </c>
      <c r="C55" s="105">
        <f t="shared" si="4"/>
        <v>4.713114754098361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47</v>
      </c>
      <c r="C57" s="105">
        <f>(B57/$B$37)*100</f>
        <v>4.815573770491803</v>
      </c>
      <c r="D57" s="65"/>
      <c r="E57" s="79" t="s">
        <v>84</v>
      </c>
      <c r="F57" s="80">
        <v>14</v>
      </c>
      <c r="G57" s="105">
        <f>(F57/L57)*100</f>
        <v>2.5044722719141324</v>
      </c>
      <c r="H57" s="79" t="s">
        <v>84</v>
      </c>
      <c r="L57" s="15">
        <v>559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10</v>
      </c>
      <c r="G58" s="105">
        <f>(F58/L58)*100</f>
        <v>3.9840637450199203</v>
      </c>
      <c r="H58" s="78" t="s">
        <v>118</v>
      </c>
      <c r="L58" s="15">
        <v>251</v>
      </c>
    </row>
    <row r="59" spans="1:12" ht="12.75">
      <c r="A59" s="82" t="s">
        <v>112</v>
      </c>
      <c r="B59" s="98">
        <v>81</v>
      </c>
      <c r="C59" s="105">
        <f>(B59/$B$37)*100</f>
        <v>8.299180327868852</v>
      </c>
      <c r="D59" s="65"/>
      <c r="E59" s="78" t="s">
        <v>120</v>
      </c>
      <c r="F59" s="97">
        <v>2</v>
      </c>
      <c r="G59" s="105">
        <f>(F59/L59)*100</f>
        <v>2.380952380952381</v>
      </c>
      <c r="H59" s="78" t="s">
        <v>120</v>
      </c>
      <c r="L59" s="15">
        <v>84</v>
      </c>
    </row>
    <row r="60" spans="1:7" ht="12.75">
      <c r="A60" s="82" t="s">
        <v>113</v>
      </c>
      <c r="B60" s="98">
        <v>281</v>
      </c>
      <c r="C60" s="105">
        <f>(B60/$B$37)*100</f>
        <v>28.790983606557376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73</v>
      </c>
      <c r="C62" s="105">
        <f>(B62/$B$37)*100</f>
        <v>7.479508196721311</v>
      </c>
      <c r="D62" s="65"/>
      <c r="E62" s="79" t="s">
        <v>123</v>
      </c>
      <c r="F62" s="80">
        <v>4</v>
      </c>
      <c r="G62" s="105">
        <f>(F62/L62)*100</f>
        <v>6.666666666666667</v>
      </c>
      <c r="H62" s="79" t="s">
        <v>394</v>
      </c>
      <c r="L62" s="15">
        <v>60</v>
      </c>
    </row>
    <row r="63" spans="1:12" ht="12.75">
      <c r="A63" s="61" t="s">
        <v>293</v>
      </c>
      <c r="B63" s="98">
        <v>41</v>
      </c>
      <c r="C63" s="105">
        <f>(B63/$B$37)*100</f>
        <v>4.200819672131147</v>
      </c>
      <c r="D63" s="65"/>
      <c r="E63" s="78" t="s">
        <v>118</v>
      </c>
      <c r="F63" s="97">
        <v>4</v>
      </c>
      <c r="G63" s="105">
        <f>(F63/L63)*100</f>
        <v>14.285714285714285</v>
      </c>
      <c r="H63" s="78" t="s">
        <v>118</v>
      </c>
      <c r="L63" s="15">
        <v>28</v>
      </c>
    </row>
    <row r="64" spans="1:12" ht="12.75">
      <c r="A64" s="82" t="s">
        <v>114</v>
      </c>
      <c r="B64" s="98">
        <v>75</v>
      </c>
      <c r="C64" s="105">
        <f>(B64/$B$37)*100</f>
        <v>7.684426229508197</v>
      </c>
      <c r="D64" s="65"/>
      <c r="E64" s="78" t="s">
        <v>120</v>
      </c>
      <c r="F64" s="97">
        <v>2</v>
      </c>
      <c r="G64" s="105">
        <f>(F64/L64)*100</f>
        <v>40</v>
      </c>
      <c r="H64" s="78" t="s">
        <v>120</v>
      </c>
      <c r="L64" s="15">
        <v>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68</v>
      </c>
      <c r="G66" s="105">
        <f aca="true" t="shared" si="5" ref="G66:G71">(F66/L66)*100</f>
        <v>3.4871794871794872</v>
      </c>
      <c r="H66" s="79" t="s">
        <v>124</v>
      </c>
      <c r="L66" s="15">
        <v>1950</v>
      </c>
    </row>
    <row r="67" spans="1:12" ht="12.75">
      <c r="A67" s="82" t="s">
        <v>126</v>
      </c>
      <c r="B67" s="97">
        <v>700</v>
      </c>
      <c r="C67" s="105">
        <f>(B67/$B$37)*100</f>
        <v>71.72131147540983</v>
      </c>
      <c r="D67" s="65"/>
      <c r="E67" s="78" t="s">
        <v>262</v>
      </c>
      <c r="F67" s="97">
        <v>46</v>
      </c>
      <c r="G67" s="105">
        <f t="shared" si="5"/>
        <v>3.0483764082173623</v>
      </c>
      <c r="H67" s="78" t="s">
        <v>262</v>
      </c>
      <c r="L67" s="15">
        <v>1509</v>
      </c>
    </row>
    <row r="68" spans="1:12" ht="12.75">
      <c r="A68" s="82" t="s">
        <v>128</v>
      </c>
      <c r="B68" s="97">
        <v>220</v>
      </c>
      <c r="C68" s="105">
        <f>(B68/$B$37)*100</f>
        <v>22.540983606557376</v>
      </c>
      <c r="D68" s="65"/>
      <c r="E68" s="78" t="s">
        <v>127</v>
      </c>
      <c r="F68" s="97">
        <v>10</v>
      </c>
      <c r="G68" s="105">
        <f t="shared" si="5"/>
        <v>2.9585798816568047</v>
      </c>
      <c r="H68" s="78" t="s">
        <v>127</v>
      </c>
      <c r="L68" s="15">
        <v>338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22</v>
      </c>
      <c r="G69" s="105">
        <f t="shared" si="5"/>
        <v>4.988662131519274</v>
      </c>
      <c r="H69" s="78" t="s">
        <v>129</v>
      </c>
      <c r="L69" s="15">
        <v>441</v>
      </c>
    </row>
    <row r="70" spans="1:12" ht="12.75">
      <c r="A70" s="82" t="s">
        <v>376</v>
      </c>
      <c r="B70" s="97">
        <v>54</v>
      </c>
      <c r="C70" s="105">
        <f>(B70/$B$37)*100</f>
        <v>5.532786885245901</v>
      </c>
      <c r="D70" s="65"/>
      <c r="E70" s="78" t="s">
        <v>130</v>
      </c>
      <c r="F70" s="97">
        <v>20</v>
      </c>
      <c r="G70" s="105">
        <f t="shared" si="5"/>
        <v>5.830903790087463</v>
      </c>
      <c r="H70" s="78" t="s">
        <v>130</v>
      </c>
      <c r="L70" s="15">
        <v>343</v>
      </c>
    </row>
    <row r="71" spans="1:12" ht="13.5" thickBot="1">
      <c r="A71" s="90" t="s">
        <v>371</v>
      </c>
      <c r="B71" s="110">
        <v>2</v>
      </c>
      <c r="C71" s="111">
        <f>(B71/$B$37)*100</f>
        <v>0.20491803278688525</v>
      </c>
      <c r="D71" s="91"/>
      <c r="E71" s="92" t="s">
        <v>131</v>
      </c>
      <c r="F71" s="110">
        <v>24</v>
      </c>
      <c r="G71" s="119">
        <f t="shared" si="5"/>
        <v>8.791208791208792</v>
      </c>
      <c r="H71" s="92" t="s">
        <v>131</v>
      </c>
      <c r="L71" s="15">
        <v>273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872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767</v>
      </c>
      <c r="G9" s="81">
        <f>(F9/$F$9)*100</f>
        <v>100</v>
      </c>
      <c r="I9" s="53"/>
    </row>
    <row r="10" spans="1:7" ht="12.75">
      <c r="A10" s="36" t="s">
        <v>137</v>
      </c>
      <c r="B10" s="97">
        <v>821</v>
      </c>
      <c r="C10" s="105">
        <f aca="true" t="shared" si="0" ref="C10:C18">(B10/$B$8)*100</f>
        <v>94.15137614678899</v>
      </c>
      <c r="E10" s="32" t="s">
        <v>138</v>
      </c>
      <c r="F10" s="97">
        <v>760</v>
      </c>
      <c r="G10" s="105">
        <f>(F10/$F$9)*100</f>
        <v>99.08735332464146</v>
      </c>
    </row>
    <row r="11" spans="1:7" ht="12.75">
      <c r="A11" s="36" t="s">
        <v>139</v>
      </c>
      <c r="B11" s="97">
        <v>15</v>
      </c>
      <c r="C11" s="105">
        <f t="shared" si="0"/>
        <v>1.7201834862385321</v>
      </c>
      <c r="E11" s="32" t="s">
        <v>140</v>
      </c>
      <c r="F11" s="97">
        <v>7</v>
      </c>
      <c r="G11" s="105">
        <f>(F11/$F$9)*100</f>
        <v>0.9126466753585397</v>
      </c>
    </row>
    <row r="12" spans="1:7" ht="12.75">
      <c r="A12" s="36" t="s">
        <v>141</v>
      </c>
      <c r="B12" s="97">
        <v>19</v>
      </c>
      <c r="C12" s="105">
        <f t="shared" si="0"/>
        <v>2.1788990825688073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11</v>
      </c>
      <c r="C13" s="105">
        <f t="shared" si="0"/>
        <v>1.261467889908257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</v>
      </c>
      <c r="C14" s="105">
        <f t="shared" si="0"/>
        <v>0.22935779816513763</v>
      </c>
      <c r="E14" s="42" t="s">
        <v>145</v>
      </c>
      <c r="F14" s="80">
        <v>647</v>
      </c>
      <c r="G14" s="81">
        <f>(F14/$F$14)*100</f>
        <v>100</v>
      </c>
    </row>
    <row r="15" spans="1:7" ht="12.75">
      <c r="A15" s="36" t="s">
        <v>146</v>
      </c>
      <c r="B15" s="97">
        <v>2</v>
      </c>
      <c r="C15" s="105">
        <f t="shared" si="0"/>
        <v>0.22935779816513763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4</v>
      </c>
      <c r="G16" s="105">
        <f>(F16/$F$14)*100</f>
        <v>0.6182380216383307</v>
      </c>
    </row>
    <row r="17" spans="1:7" ht="12.75">
      <c r="A17" s="36" t="s">
        <v>150</v>
      </c>
      <c r="B17" s="97">
        <v>2</v>
      </c>
      <c r="C17" s="105">
        <f t="shared" si="0"/>
        <v>0.22935779816513763</v>
      </c>
      <c r="E17" s="1" t="s">
        <v>151</v>
      </c>
      <c r="F17" s="97">
        <v>52</v>
      </c>
      <c r="G17" s="105">
        <f aca="true" t="shared" si="1" ref="G17:G23">(F17/$F$14)*100</f>
        <v>8.0370942812983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273</v>
      </c>
      <c r="G18" s="105">
        <f t="shared" si="1"/>
        <v>42.194744976816075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200</v>
      </c>
      <c r="G19" s="105">
        <f t="shared" si="1"/>
        <v>30.911901081916536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89</v>
      </c>
      <c r="G20" s="105">
        <f t="shared" si="1"/>
        <v>13.75579598145286</v>
      </c>
    </row>
    <row r="21" spans="1:7" ht="12.75">
      <c r="A21" s="36" t="s">
        <v>156</v>
      </c>
      <c r="B21" s="98">
        <v>2</v>
      </c>
      <c r="C21" s="105">
        <f aca="true" t="shared" si="2" ref="C21:C28">(B21/$B$8)*100</f>
        <v>0.22935779816513763</v>
      </c>
      <c r="E21" s="1" t="s">
        <v>157</v>
      </c>
      <c r="F21" s="97">
        <v>17</v>
      </c>
      <c r="G21" s="105">
        <f t="shared" si="1"/>
        <v>2.627511591962906</v>
      </c>
    </row>
    <row r="22" spans="1:7" ht="12.75">
      <c r="A22" s="36" t="s">
        <v>158</v>
      </c>
      <c r="B22" s="98">
        <v>28</v>
      </c>
      <c r="C22" s="105">
        <f t="shared" si="2"/>
        <v>3.211009174311927</v>
      </c>
      <c r="E22" s="1" t="s">
        <v>159</v>
      </c>
      <c r="F22" s="97">
        <v>12</v>
      </c>
      <c r="G22" s="105">
        <f t="shared" si="1"/>
        <v>1.8547140649149922</v>
      </c>
    </row>
    <row r="23" spans="1:7" ht="12.75">
      <c r="A23" s="36" t="s">
        <v>160</v>
      </c>
      <c r="B23" s="98">
        <v>14</v>
      </c>
      <c r="C23" s="105">
        <f t="shared" si="2"/>
        <v>1.6055045871559634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84</v>
      </c>
      <c r="C24" s="105">
        <f t="shared" si="2"/>
        <v>9.63302752293578</v>
      </c>
      <c r="E24" s="1" t="s">
        <v>163</v>
      </c>
      <c r="F24" s="97">
        <v>149100</v>
      </c>
      <c r="G24" s="112" t="s">
        <v>261</v>
      </c>
    </row>
    <row r="25" spans="1:7" ht="12.75">
      <c r="A25" s="36" t="s">
        <v>164</v>
      </c>
      <c r="B25" s="97">
        <v>108</v>
      </c>
      <c r="C25" s="105">
        <f t="shared" si="2"/>
        <v>12.385321100917432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199</v>
      </c>
      <c r="C26" s="105">
        <f t="shared" si="2"/>
        <v>22.821100917431192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281</v>
      </c>
      <c r="C27" s="105">
        <f t="shared" si="2"/>
        <v>32.22477064220183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156</v>
      </c>
      <c r="C28" s="105">
        <f t="shared" si="2"/>
        <v>17.889908256880734</v>
      </c>
      <c r="E28" s="32" t="s">
        <v>176</v>
      </c>
      <c r="F28" s="97">
        <v>425</v>
      </c>
      <c r="G28" s="105">
        <f aca="true" t="shared" si="3" ref="G28:G35">(F28/$F$14)*100</f>
        <v>65.68778979907263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4</v>
      </c>
      <c r="G30" s="105">
        <f t="shared" si="3"/>
        <v>0.6182380216383307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19</v>
      </c>
      <c r="G31" s="105">
        <f t="shared" si="3"/>
        <v>2.936630602782071</v>
      </c>
    </row>
    <row r="32" spans="1:7" ht="12.75">
      <c r="A32" s="36" t="s">
        <v>182</v>
      </c>
      <c r="B32" s="97">
        <v>11</v>
      </c>
      <c r="C32" s="105">
        <f t="shared" si="4"/>
        <v>1.261467889908257</v>
      </c>
      <c r="E32" s="32" t="s">
        <v>183</v>
      </c>
      <c r="F32" s="97">
        <v>88</v>
      </c>
      <c r="G32" s="105">
        <f t="shared" si="3"/>
        <v>13.601236476043276</v>
      </c>
    </row>
    <row r="33" spans="1:7" ht="12.75">
      <c r="A33" s="36" t="s">
        <v>184</v>
      </c>
      <c r="B33" s="97">
        <v>11</v>
      </c>
      <c r="C33" s="105">
        <f t="shared" si="4"/>
        <v>1.261467889908257</v>
      </c>
      <c r="E33" s="32" t="s">
        <v>185</v>
      </c>
      <c r="F33" s="97">
        <v>180</v>
      </c>
      <c r="G33" s="105">
        <f t="shared" si="3"/>
        <v>27.820710973724882</v>
      </c>
    </row>
    <row r="34" spans="1:7" ht="12.75">
      <c r="A34" s="36" t="s">
        <v>186</v>
      </c>
      <c r="B34" s="97">
        <v>65</v>
      </c>
      <c r="C34" s="105">
        <f t="shared" si="4"/>
        <v>7.454128440366972</v>
      </c>
      <c r="E34" s="32" t="s">
        <v>187</v>
      </c>
      <c r="F34" s="97">
        <v>85</v>
      </c>
      <c r="G34" s="105">
        <f t="shared" si="3"/>
        <v>13.137557959814528</v>
      </c>
    </row>
    <row r="35" spans="1:7" ht="12.75">
      <c r="A35" s="36" t="s">
        <v>188</v>
      </c>
      <c r="B35" s="97">
        <v>169</v>
      </c>
      <c r="C35" s="105">
        <f t="shared" si="4"/>
        <v>19.38073394495413</v>
      </c>
      <c r="E35" s="32" t="s">
        <v>189</v>
      </c>
      <c r="F35" s="97">
        <v>49</v>
      </c>
      <c r="G35" s="105">
        <f t="shared" si="3"/>
        <v>7.573415765069552</v>
      </c>
    </row>
    <row r="36" spans="1:7" ht="12.75">
      <c r="A36" s="36" t="s">
        <v>190</v>
      </c>
      <c r="B36" s="97">
        <v>243</v>
      </c>
      <c r="C36" s="105">
        <f t="shared" si="4"/>
        <v>27.866972477064223</v>
      </c>
      <c r="E36" s="32" t="s">
        <v>191</v>
      </c>
      <c r="F36" s="97">
        <v>1287</v>
      </c>
      <c r="G36" s="112" t="s">
        <v>261</v>
      </c>
    </row>
    <row r="37" spans="1:7" ht="12.75">
      <c r="A37" s="36" t="s">
        <v>192</v>
      </c>
      <c r="B37" s="97">
        <v>142</v>
      </c>
      <c r="C37" s="105">
        <f t="shared" si="4"/>
        <v>16.28440366972477</v>
      </c>
      <c r="E37" s="32" t="s">
        <v>193</v>
      </c>
      <c r="F37" s="97">
        <v>222</v>
      </c>
      <c r="G37" s="105">
        <f>(F37/$F$14)*100</f>
        <v>34.31221020092735</v>
      </c>
    </row>
    <row r="38" spans="1:7" ht="12.75">
      <c r="A38" s="36" t="s">
        <v>194</v>
      </c>
      <c r="B38" s="97">
        <v>140</v>
      </c>
      <c r="C38" s="105">
        <f t="shared" si="4"/>
        <v>16.055045871559635</v>
      </c>
      <c r="E38" s="32" t="s">
        <v>191</v>
      </c>
      <c r="F38" s="97">
        <v>482</v>
      </c>
      <c r="G38" s="112" t="s">
        <v>261</v>
      </c>
    </row>
    <row r="39" spans="1:7" ht="12.75">
      <c r="A39" s="36" t="s">
        <v>195</v>
      </c>
      <c r="B39" s="97">
        <v>91</v>
      </c>
      <c r="C39" s="105">
        <f t="shared" si="4"/>
        <v>10.435779816513762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6.2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767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189</v>
      </c>
      <c r="G43" s="105">
        <f aca="true" t="shared" si="5" ref="G43:G48">(F43/$F$14)*100</f>
        <v>29.21174652241113</v>
      </c>
    </row>
    <row r="44" spans="1:7" ht="12.75">
      <c r="A44" s="36" t="s">
        <v>209</v>
      </c>
      <c r="B44" s="98">
        <v>74</v>
      </c>
      <c r="C44" s="105">
        <f aca="true" t="shared" si="6" ref="C44:C49">(B44/$B$42)*100</f>
        <v>9.647979139504564</v>
      </c>
      <c r="E44" s="32" t="s">
        <v>210</v>
      </c>
      <c r="F44" s="97">
        <v>120</v>
      </c>
      <c r="G44" s="105">
        <f t="shared" si="5"/>
        <v>18.547140649149924</v>
      </c>
    </row>
    <row r="45" spans="1:7" ht="12.75">
      <c r="A45" s="36" t="s">
        <v>211</v>
      </c>
      <c r="B45" s="98">
        <v>164</v>
      </c>
      <c r="C45" s="105">
        <f t="shared" si="6"/>
        <v>21.38200782268579</v>
      </c>
      <c r="E45" s="32" t="s">
        <v>212</v>
      </c>
      <c r="F45" s="97">
        <v>115</v>
      </c>
      <c r="G45" s="105">
        <f t="shared" si="5"/>
        <v>17.77434312210201</v>
      </c>
    </row>
    <row r="46" spans="1:7" ht="12.75">
      <c r="A46" s="36" t="s">
        <v>213</v>
      </c>
      <c r="B46" s="98">
        <v>140</v>
      </c>
      <c r="C46" s="105">
        <f t="shared" si="6"/>
        <v>18.252933507170795</v>
      </c>
      <c r="E46" s="32" t="s">
        <v>214</v>
      </c>
      <c r="F46" s="97">
        <v>68</v>
      </c>
      <c r="G46" s="105">
        <f t="shared" si="5"/>
        <v>10.510046367851624</v>
      </c>
    </row>
    <row r="47" spans="1:7" ht="12.75">
      <c r="A47" s="36" t="s">
        <v>215</v>
      </c>
      <c r="B47" s="97">
        <v>165</v>
      </c>
      <c r="C47" s="105">
        <f t="shared" si="6"/>
        <v>21.51238591916558</v>
      </c>
      <c r="E47" s="32" t="s">
        <v>216</v>
      </c>
      <c r="F47" s="97">
        <v>40</v>
      </c>
      <c r="G47" s="105">
        <f t="shared" si="5"/>
        <v>6.182380216383308</v>
      </c>
    </row>
    <row r="48" spans="1:7" ht="12.75">
      <c r="A48" s="36" t="s">
        <v>217</v>
      </c>
      <c r="B48" s="97">
        <v>133</v>
      </c>
      <c r="C48" s="105">
        <f t="shared" si="6"/>
        <v>17.340286831812254</v>
      </c>
      <c r="E48" s="32" t="s">
        <v>218</v>
      </c>
      <c r="F48" s="97">
        <v>113</v>
      </c>
      <c r="G48" s="105">
        <f t="shared" si="5"/>
        <v>17.465224111282843</v>
      </c>
    </row>
    <row r="49" spans="1:7" ht="12.75">
      <c r="A49" s="36" t="s">
        <v>219</v>
      </c>
      <c r="B49" s="97">
        <v>91</v>
      </c>
      <c r="C49" s="105">
        <f t="shared" si="6"/>
        <v>11.864406779661017</v>
      </c>
      <c r="E49" s="32" t="s">
        <v>220</v>
      </c>
      <c r="F49" s="97">
        <v>2</v>
      </c>
      <c r="G49" s="105">
        <f>(F49/$F$14)*100</f>
        <v>0.3091190108191654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89</v>
      </c>
      <c r="G51" s="81">
        <f>(F51/F$51)*100</f>
        <v>100</v>
      </c>
    </row>
    <row r="52" spans="1:7" ht="12.75">
      <c r="A52" s="4" t="s">
        <v>223</v>
      </c>
      <c r="B52" s="97">
        <v>32</v>
      </c>
      <c r="C52" s="105">
        <f>(B52/$B$42)*100</f>
        <v>4.172099087353325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240</v>
      </c>
      <c r="C53" s="105">
        <f>(B53/$B$42)*100</f>
        <v>31.290743155149936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348</v>
      </c>
      <c r="C54" s="105">
        <f>(B54/$B$42)*100</f>
        <v>45.371577574967404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147</v>
      </c>
      <c r="C55" s="105">
        <f>(B55/$B$42)*100</f>
        <v>19.165580182529336</v>
      </c>
      <c r="E55" s="32" t="s">
        <v>230</v>
      </c>
      <c r="F55" s="97">
        <v>8</v>
      </c>
      <c r="G55" s="105">
        <f t="shared" si="7"/>
        <v>8.98876404494382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23</v>
      </c>
      <c r="G56" s="105">
        <f t="shared" si="7"/>
        <v>25.842696629213485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33</v>
      </c>
      <c r="G57" s="105">
        <f t="shared" si="7"/>
        <v>37.07865168539326</v>
      </c>
    </row>
    <row r="58" spans="1:7" ht="12.75">
      <c r="A58" s="36" t="s">
        <v>234</v>
      </c>
      <c r="B58" s="97">
        <v>592</v>
      </c>
      <c r="C58" s="105">
        <f aca="true" t="shared" si="8" ref="C58:C66">(B58/$B$42)*100</f>
        <v>77.18383311603651</v>
      </c>
      <c r="E58" s="32" t="s">
        <v>235</v>
      </c>
      <c r="F58" s="97">
        <v>23</v>
      </c>
      <c r="G58" s="105">
        <f t="shared" si="7"/>
        <v>25.842696629213485</v>
      </c>
    </row>
    <row r="59" spans="1:7" ht="12.75">
      <c r="A59" s="36" t="s">
        <v>236</v>
      </c>
      <c r="B59" s="97">
        <v>0</v>
      </c>
      <c r="C59" s="105">
        <f t="shared" si="8"/>
        <v>0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20</v>
      </c>
      <c r="C60" s="105">
        <f t="shared" si="8"/>
        <v>2.607561929595828</v>
      </c>
      <c r="E60" s="32" t="s">
        <v>239</v>
      </c>
      <c r="F60" s="97">
        <v>2</v>
      </c>
      <c r="G60" s="105">
        <f t="shared" si="7"/>
        <v>2.247191011235955</v>
      </c>
    </row>
    <row r="61" spans="1:7" ht="12.75">
      <c r="A61" s="36" t="s">
        <v>240</v>
      </c>
      <c r="B61" s="97">
        <v>153</v>
      </c>
      <c r="C61" s="105">
        <f t="shared" si="8"/>
        <v>19.947848761408082</v>
      </c>
      <c r="E61" s="32" t="s">
        <v>163</v>
      </c>
      <c r="F61" s="97">
        <v>858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</v>
      </c>
      <c r="C63" s="105">
        <f t="shared" si="8"/>
        <v>0.2607561929595828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15</v>
      </c>
      <c r="G65" s="105">
        <f aca="true" t="shared" si="9" ref="G65:G71">(F65/F$51)*100</f>
        <v>16.853932584269664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14</v>
      </c>
      <c r="G66" s="105">
        <f t="shared" si="9"/>
        <v>15.730337078651685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0</v>
      </c>
      <c r="G67" s="105">
        <f t="shared" si="9"/>
        <v>0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22</v>
      </c>
      <c r="G68" s="105">
        <f t="shared" si="9"/>
        <v>24.719101123595504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15</v>
      </c>
      <c r="G69" s="105">
        <f t="shared" si="9"/>
        <v>16.853932584269664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21</v>
      </c>
      <c r="G70" s="105">
        <f t="shared" si="9"/>
        <v>23.595505617977526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2</v>
      </c>
      <c r="G71" s="115">
        <f t="shared" si="9"/>
        <v>2.247191011235955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2002-06-13T12:15:12Z</dcterms:modified>
  <cp:category/>
  <cp:version/>
  <cp:contentType/>
  <cp:contentStatus/>
</cp:coreProperties>
</file>