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<sst xmlns="http://schemas.openxmlformats.org/spreadsheetml/2006/main" count="696" uniqueCount="437">
  <si>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</si>
  <si>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</si>
  <si>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</si>
  <si>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</si>
  <si>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</si>
  <si>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</si>
  <si>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</si>
  <si>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</si>
  <si>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</si>
  <si>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</si>
  <si>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</si>
  <si>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</si>
  <si>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</si>
  <si>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</si>
  <si>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</si>
  <si>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</si>
  <si>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</si>
  <si>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</si>
  <si>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</si>
  <si>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</si>
  <si>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</si>
  <si>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</si>
  <si>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</si>
  <si>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</si>
  <si>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</si>
  <si>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</si>
  <si>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</si>
  <si>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</si>
  <si>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</si>
  <si>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</si>
  <si>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</si>
  <si>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</si>
  <si>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</si>
  <si>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</si>
  <si>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</si>
  <si>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</si>
  <si>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</si>
  <si>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</si>
  <si>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</si>
  <si>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</si>
  <si>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</si>
  <si>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</si>
  <si>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</si>
  <si>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</si>
  <si>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</si>
  <si>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</si>
  <si>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</si>
  <si>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</si>
  <si>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</si>
  <si>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</si>
  <si>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</si>
  <si>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</si>
  <si>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</si>
  <si>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</si>
  <si>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</si>
  <si>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</si>
  <si>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</si>
  <si>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</si>
  <si>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</si>
  <si>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</si>
  <si>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</si>
  <si>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</si>
  <si>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</si>
  <si>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</si>
  <si>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</si>
  <si>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</si>
  <si>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</si>
  <si>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</si>
  <si>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</si>
  <si>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</si>
  <si>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</si>
  <si>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</si>
  <si>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</si>
  <si>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</si>
  <si>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</si>
  <si>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</si>
  <si>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</si>
  <si>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</si>
  <si>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</si>
  <si>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</si>
  <si>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</si>
  <si>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</si>
  <si>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</si>
  <si>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</si>
  <si>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</si>
  <si>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</si>
  <si>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</si>
  <si>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</si>
  <si>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</si>
  <si>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</si>
  <si>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</si>
  <si>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</si>
  <si>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</si>
  <si>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</si>
  <si>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</si>
  <si>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</si>
  <si>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</si>
  <si>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</si>
  <si>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</si>
  <si>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</si>
  <si>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</si>
  <si>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</si>
  <si>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</si>
  <si>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</si>
  <si>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</si>
  <si>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</si>
  <si>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</si>
  <si>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</si>
  <si>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</si>
  <si>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</si>
  <si>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</si>
  <si>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</si>
  <si>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</si>
  <si>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</si>
  <si>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</si>
  <si>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</si>
  <si>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</si>
  <si>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</si>
  <si>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</si>
  <si>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</si>
  <si>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</si>
  <si>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</si>
  <si>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</si>
  <si>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</si>
  <si>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</si>
  <si>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</si>
  <si>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</si>
  <si>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</si>
  <si>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</si>
  <si>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</si>
  <si>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</si>
  <si>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</si>
  <si>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</si>
  <si>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</si>
  <si>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</si>
  <si>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</si>
  <si>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</si>
  <si>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</si>
  <si>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</si>
  <si>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</si>
  <si>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</si>
  <si>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</si>
  <si>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</si>
  <si>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</si>
  <si>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</si>
  <si>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</si>
  <si>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</si>
  <si>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</si>
  <si>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</si>
  <si>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</si>
  <si>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</si>
  <si>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</si>
  <si>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</si>
  <si>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</si>
  <si>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</si>
  <si>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</si>
  <si>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</si>
  <si>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</si>
  <si>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</si>
  <si>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</si>
  <si>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</si>
  <si>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</si>
  <si>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</si>
  <si>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</si>
  <si>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</si>
  <si>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</si>
  <si>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</si>
  <si>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</si>
  <si>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</si>
  <si>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</si>
  <si>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</si>
  <si>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</si>
  <si>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</si>
  <si>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</si>
  <si>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</si>
  <si>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</si>
  <si>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</si>
  <si>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</si>
  <si>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</si>
  <si>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</si>
  <si>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</si>
  <si>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</si>
  <si>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</si>
  <si>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</si>
  <si>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</si>
  <si>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</si>
  <si>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</si>
  <si>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</si>
  <si>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</si>
  <si>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</si>
  <si>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</si>
  <si>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</si>
  <si>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</si>
  <si>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</si>
  <si>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</si>
  <si>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</si>
  <si>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</si>
  <si>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</si>
  <si>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</si>
  <si>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</si>
  <si>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</si>
  <si>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</si>
  <si>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</si>
  <si>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</si>
  <si>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</si>
  <si>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</si>
  <si>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</si>
  <si>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</si>
  <si>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</si>
  <si>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</si>
  <si>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</si>
  <si>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</si>
  <si>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</si>
  <si>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</si>
  <si>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</si>
  <si>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</si>
  <si>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</si>
  <si>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</si>
  <si>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</si>
  <si>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</si>
  <si>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</si>
  <si>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</si>
  <si>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</si>
  <si>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</si>
  <si>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</si>
  <si>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</si>
  <si>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</si>
  <si>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</si>
  <si>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</si>
  <si>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</si>
  <si>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</si>
  <si>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</si>
  <si>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</si>
  <si>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</si>
  <si>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</si>
  <si>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</si>
  <si>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</si>
  <si>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</si>
  <si>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</si>
  <si>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</si>
  <si>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</si>
  <si>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</si>
  <si>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</si>
  <si>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</si>
  <si>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</si>
  <si>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</si>
  <si>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</si>
  <si>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</si>
  <si>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</si>
  <si>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</si>
  <si>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</si>
  <si>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</si>
  <si>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</si>
  <si>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</si>
  <si>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</si>
  <si>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</si>
  <si>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</si>
  <si>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</si>
  <si>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</si>
  <si>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</si>
  <si>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</si>
  <si>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</si>
  <si>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</si>
  <si>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</si>
  <si>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</si>
  <si>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</si>
  <si>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</si>
  <si>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</si>
  <si>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</si>
  <si>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</si>
  <si>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</si>
  <si>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</si>
  <si>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</si>
  <si>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</si>
  <si>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</si>
  <si>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</si>
  <si>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</si>
  <si>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</si>
  <si>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</si>
  <si>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</si>
  <si>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</si>
  <si>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</si>
  <si>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</si>
  <si>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</si>
  <si>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</si>
  <si>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</si>
  <si>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</si>
  <si>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</si>
  <si>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</si>
  <si>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</si>
  <si>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</si>
  <si>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</si>
  <si>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</si>
  <si>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</si>
  <si>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</si>
  <si>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</si>
  <si>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</si>
  <si>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</si>
  <si>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</si>
  <si>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</si>
  <si>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</si>
  <si>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</si>
  <si>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</si>
  <si>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</si>
  <si>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</si>
  <si>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</si>
  <si>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</si>
  <si>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</si>
  <si>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</si>
  <si>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</si>
  <si>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</si>
  <si>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</si>
  <si>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</si>
  <si>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</si>
  <si>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</si>
  <si>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</si>
  <si>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</si>
  <si>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</si>
  <si>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</si>
  <si>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</si>
  <si>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</si>
  <si>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</si>
  <si>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</si>
  <si>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</si>
  <si>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</si>
  <si>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</si>
  <si>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</si>
  <si>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</si>
  <si>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</si>
  <si>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</si>
  <si>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</si>
  <si>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</si>
  <si>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</si>
  <si>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</si>
  <si>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</si>
  <si>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</si>
  <si>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</si>
  <si>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</si>
  <si>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</si>
  <si>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</si>
  <si>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</si>
  <si>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</si>
  <si>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</si>
  <si>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</si>
  <si>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</si>
  <si>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</si>
  <si>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</si>
  <si>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</si>
  <si>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</si>
  <si>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</si>
  <si>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</si>
  <si>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</si>
  <si>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</si>
  <si>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</si>
  <si>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</si>
  <si>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</si>
  <si>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</si>
  <si>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</si>
  <si>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</si>
  <si>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</si>
  <si>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</si>
  <si>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</si>
  <si>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</si>
  <si>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</si>
  <si>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</si>
  <si>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</si>
  <si>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</si>
  <si>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</si>
  <si>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</si>
  <si>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</si>
  <si>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</si>
  <si>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</si>
  <si>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</si>
  <si>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</si>
  <si>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</si>
  <si>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</si>
  <si>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</si>
  <si>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</si>
  <si>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</si>
  <si>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</si>
  <si>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</si>
  <si>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</si>
  <si>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</si>
  <si>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</si>
  <si>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</si>
  <si>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</si>
  <si>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</si>
  <si>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</si>
  <si>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</si>
  <si>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</si>
  <si>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</si>
  <si>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</si>
  <si>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</si>
  <si>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</si>
  <si>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</si>
  <si>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</si>
  <si>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Plumsted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</si>
  <si>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Plumsted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</si>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</sst>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7275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7275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3620</v>
      </c>
      <c r="C9" s="151">
        <f>(B9/$B$7)*100</f>
        <v>49.75945017182131</v>
      </c>
      <c r="D9" s="152"/>
      <c r="E9" s="152" t="s">
        <v>403</v>
      </c>
      <c r="F9" s="150">
        <v>280</v>
      </c>
      <c r="G9" s="153">
        <f t="shared" si="0"/>
        <v>3.8487972508591066</v>
      </c>
    </row>
    <row r="10" spans="1:7" ht="12.75">
      <c r="A10" s="149" t="s">
        <v>404</v>
      </c>
      <c r="B10" s="150">
        <v>3655</v>
      </c>
      <c r="C10" s="151">
        <f>(B10/$B$7)*100</f>
        <v>50.24054982817869</v>
      </c>
      <c r="D10" s="152"/>
      <c r="E10" s="152" t="s">
        <v>405</v>
      </c>
      <c r="F10" s="150">
        <v>103</v>
      </c>
      <c r="G10" s="153">
        <f t="shared" si="0"/>
        <v>1.4158075601374571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132</v>
      </c>
      <c r="G11" s="153">
        <f t="shared" si="0"/>
        <v>1.8144329896907216</v>
      </c>
    </row>
    <row r="12" spans="1:7" ht="12.75">
      <c r="A12" s="149" t="s">
        <v>407</v>
      </c>
      <c r="B12" s="150">
        <v>501</v>
      </c>
      <c r="C12" s="151">
        <f aca="true" t="shared" si="1" ref="C12:C24">B12*100/B$7</f>
        <v>6.88659793814433</v>
      </c>
      <c r="D12" s="152"/>
      <c r="E12" s="152" t="s">
        <v>408</v>
      </c>
      <c r="F12" s="150">
        <v>17</v>
      </c>
      <c r="G12" s="153">
        <f t="shared" si="0"/>
        <v>0.23367697594501718</v>
      </c>
    </row>
    <row r="13" spans="1:7" ht="12.75">
      <c r="A13" s="149" t="s">
        <v>409</v>
      </c>
      <c r="B13" s="150">
        <v>641</v>
      </c>
      <c r="C13" s="151">
        <f t="shared" si="1"/>
        <v>8.810996563573884</v>
      </c>
      <c r="D13" s="152"/>
      <c r="E13" s="152" t="s">
        <v>410</v>
      </c>
      <c r="F13" s="150">
        <v>28</v>
      </c>
      <c r="G13" s="153">
        <f t="shared" si="0"/>
        <v>0.3848797250859107</v>
      </c>
    </row>
    <row r="14" spans="1:7" ht="12.75">
      <c r="A14" s="149" t="s">
        <v>411</v>
      </c>
      <c r="B14" s="150">
        <v>610</v>
      </c>
      <c r="C14" s="151">
        <f t="shared" si="1"/>
        <v>8.384879725085911</v>
      </c>
      <c r="D14" s="152"/>
      <c r="E14" s="152" t="s">
        <v>412</v>
      </c>
      <c r="F14" s="150">
        <v>6995</v>
      </c>
      <c r="G14" s="153">
        <f t="shared" si="0"/>
        <v>96.1512027491409</v>
      </c>
    </row>
    <row r="15" spans="1:7" ht="12.75">
      <c r="A15" s="149" t="s">
        <v>413</v>
      </c>
      <c r="B15" s="150">
        <v>489</v>
      </c>
      <c r="C15" s="151">
        <f t="shared" si="1"/>
        <v>6.721649484536083</v>
      </c>
      <c r="D15" s="152"/>
      <c r="E15" s="152" t="s">
        <v>414</v>
      </c>
      <c r="F15" s="150">
        <v>6690</v>
      </c>
      <c r="G15" s="153">
        <f t="shared" si="0"/>
        <v>91.95876288659794</v>
      </c>
    </row>
    <row r="16" spans="1:7" ht="12.75">
      <c r="A16" s="149" t="s">
        <v>415</v>
      </c>
      <c r="B16" s="150">
        <v>344</v>
      </c>
      <c r="C16" s="151">
        <f t="shared" si="1"/>
        <v>4.7285223367697595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904</v>
      </c>
      <c r="C17" s="151">
        <f t="shared" si="1"/>
        <v>12.426116838487973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1567</v>
      </c>
      <c r="C18" s="151">
        <f t="shared" si="1"/>
        <v>21.539518900343644</v>
      </c>
      <c r="D18" s="152"/>
      <c r="E18" s="143" t="s">
        <v>419</v>
      </c>
      <c r="F18" s="141">
        <v>7275</v>
      </c>
      <c r="G18" s="148">
        <v>100</v>
      </c>
    </row>
    <row r="19" spans="1:7" ht="12.75">
      <c r="A19" s="149" t="s">
        <v>420</v>
      </c>
      <c r="B19" s="150">
        <v>1010</v>
      </c>
      <c r="C19" s="151">
        <f t="shared" si="1"/>
        <v>13.883161512027492</v>
      </c>
      <c r="D19" s="152"/>
      <c r="E19" s="152" t="s">
        <v>421</v>
      </c>
      <c r="F19" s="150">
        <v>7267</v>
      </c>
      <c r="G19" s="153">
        <f aca="true" t="shared" si="2" ref="G19:G30">F19*100/F$18</f>
        <v>99.89003436426117</v>
      </c>
    </row>
    <row r="20" spans="1:7" ht="12.75">
      <c r="A20" s="149" t="s">
        <v>422</v>
      </c>
      <c r="B20" s="150">
        <v>349</v>
      </c>
      <c r="C20" s="151">
        <f t="shared" si="1"/>
        <v>4.797250859106529</v>
      </c>
      <c r="D20" s="152"/>
      <c r="E20" s="152" t="s">
        <v>423</v>
      </c>
      <c r="F20" s="150">
        <v>2510</v>
      </c>
      <c r="G20" s="153">
        <f t="shared" si="2"/>
        <v>34.50171821305842</v>
      </c>
    </row>
    <row r="21" spans="1:7" ht="12.75">
      <c r="A21" s="149" t="s">
        <v>424</v>
      </c>
      <c r="B21" s="150">
        <v>239</v>
      </c>
      <c r="C21" s="151">
        <f t="shared" si="1"/>
        <v>3.2852233676975944</v>
      </c>
      <c r="D21" s="152"/>
      <c r="E21" s="152" t="s">
        <v>425</v>
      </c>
      <c r="F21" s="150">
        <v>1682</v>
      </c>
      <c r="G21" s="153">
        <f t="shared" si="2"/>
        <v>23.120274914089347</v>
      </c>
    </row>
    <row r="22" spans="1:7" ht="12.75">
      <c r="A22" s="149" t="s">
        <v>426</v>
      </c>
      <c r="B22" s="150">
        <v>380</v>
      </c>
      <c r="C22" s="151">
        <f t="shared" si="1"/>
        <v>5.223367697594502</v>
      </c>
      <c r="D22" s="152"/>
      <c r="E22" s="152" t="s">
        <v>427</v>
      </c>
      <c r="F22" s="150">
        <v>2465</v>
      </c>
      <c r="G22" s="153">
        <f t="shared" si="2"/>
        <v>33.88316151202749</v>
      </c>
    </row>
    <row r="23" spans="1:7" ht="12.75">
      <c r="A23" s="149" t="s">
        <v>428</v>
      </c>
      <c r="B23" s="150">
        <v>192</v>
      </c>
      <c r="C23" s="151">
        <f t="shared" si="1"/>
        <v>2.6391752577319587</v>
      </c>
      <c r="D23" s="152"/>
      <c r="E23" s="152" t="s">
        <v>429</v>
      </c>
      <c r="F23" s="150">
        <v>1916</v>
      </c>
      <c r="G23" s="153">
        <f t="shared" si="2"/>
        <v>26.33676975945017</v>
      </c>
    </row>
    <row r="24" spans="1:7" ht="12.75">
      <c r="A24" s="149" t="s">
        <v>430</v>
      </c>
      <c r="B24" s="150">
        <v>49</v>
      </c>
      <c r="C24" s="151">
        <f t="shared" si="1"/>
        <v>0.6735395189003437</v>
      </c>
      <c r="D24" s="152"/>
      <c r="E24" s="152" t="s">
        <v>431</v>
      </c>
      <c r="F24" s="150">
        <v>305</v>
      </c>
      <c r="G24" s="153">
        <f t="shared" si="2"/>
        <v>4.1924398625429555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113</v>
      </c>
      <c r="G25" s="153">
        <f t="shared" si="2"/>
        <v>1.5532646048109966</v>
      </c>
    </row>
    <row r="26" spans="1:7" ht="12.75">
      <c r="A26" s="149" t="s">
        <v>433</v>
      </c>
      <c r="B26" s="155">
        <v>36</v>
      </c>
      <c r="C26" s="156" t="s">
        <v>261</v>
      </c>
      <c r="D26" s="152"/>
      <c r="E26" s="157" t="s">
        <v>434</v>
      </c>
      <c r="F26" s="158">
        <v>305</v>
      </c>
      <c r="G26" s="153">
        <f t="shared" si="2"/>
        <v>4.1924398625429555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155</v>
      </c>
      <c r="G27" s="153">
        <f t="shared" si="2"/>
        <v>2.1305841924398625</v>
      </c>
    </row>
    <row r="28" spans="1:7" ht="12.75">
      <c r="A28" s="149" t="s">
        <v>262</v>
      </c>
      <c r="B28" s="150">
        <v>5204</v>
      </c>
      <c r="C28" s="151">
        <f aca="true" t="shared" si="3" ref="C28:C35">B28*100/B$7</f>
        <v>71.53264604810997</v>
      </c>
      <c r="D28" s="152"/>
      <c r="E28" s="152" t="s">
        <v>436</v>
      </c>
      <c r="F28" s="150">
        <v>8</v>
      </c>
      <c r="G28" s="153">
        <f t="shared" si="2"/>
        <v>0.10996563573883161</v>
      </c>
    </row>
    <row r="29" spans="1:7" ht="12.75">
      <c r="A29" s="149" t="s">
        <v>0</v>
      </c>
      <c r="B29" s="150">
        <v>2564</v>
      </c>
      <c r="C29" s="151">
        <f t="shared" si="3"/>
        <v>35.243986254295535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2640</v>
      </c>
      <c r="C30" s="151">
        <f t="shared" si="3"/>
        <v>36.28865979381443</v>
      </c>
      <c r="D30" s="152"/>
      <c r="E30" s="152" t="s">
        <v>3</v>
      </c>
      <c r="F30" s="150">
        <v>8</v>
      </c>
      <c r="G30" s="153">
        <f t="shared" si="2"/>
        <v>0.10996563573883161</v>
      </c>
    </row>
    <row r="31" spans="1:7" ht="12.75">
      <c r="A31" s="149" t="s">
        <v>4</v>
      </c>
      <c r="B31" s="150">
        <v>4960</v>
      </c>
      <c r="C31" s="151">
        <f t="shared" si="3"/>
        <v>68.1786941580756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765</v>
      </c>
      <c r="C32" s="151">
        <f t="shared" si="3"/>
        <v>10.515463917525773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621</v>
      </c>
      <c r="C33" s="151">
        <f t="shared" si="3"/>
        <v>8.536082474226804</v>
      </c>
      <c r="D33" s="152"/>
      <c r="E33" s="143" t="s">
        <v>8</v>
      </c>
      <c r="F33" s="141">
        <v>2510</v>
      </c>
      <c r="G33" s="148">
        <v>100</v>
      </c>
    </row>
    <row r="34" spans="1:7" ht="12.75">
      <c r="A34" s="149" t="s">
        <v>0</v>
      </c>
      <c r="B34" s="150">
        <v>262</v>
      </c>
      <c r="C34" s="151">
        <f t="shared" si="3"/>
        <v>3.6013745704467355</v>
      </c>
      <c r="D34" s="152"/>
      <c r="E34" s="152" t="s">
        <v>9</v>
      </c>
      <c r="F34" s="150">
        <v>2002</v>
      </c>
      <c r="G34" s="153">
        <f aca="true" t="shared" si="4" ref="G34:G42">F34*100/F$33</f>
        <v>79.7609561752988</v>
      </c>
    </row>
    <row r="35" spans="1:7" ht="12.75">
      <c r="A35" s="149" t="s">
        <v>2</v>
      </c>
      <c r="B35" s="150">
        <v>359</v>
      </c>
      <c r="C35" s="151">
        <f t="shared" si="3"/>
        <v>4.934707903780069</v>
      </c>
      <c r="D35" s="152"/>
      <c r="E35" s="152" t="s">
        <v>10</v>
      </c>
      <c r="F35" s="150">
        <v>1032</v>
      </c>
      <c r="G35" s="153">
        <f t="shared" si="4"/>
        <v>41.11553784860558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1682</v>
      </c>
      <c r="G36" s="153">
        <f t="shared" si="4"/>
        <v>67.01195219123505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858</v>
      </c>
      <c r="G37" s="153">
        <f t="shared" si="4"/>
        <v>34.18326693227092</v>
      </c>
    </row>
    <row r="38" spans="1:7" ht="12.75">
      <c r="A38" s="163" t="s">
        <v>13</v>
      </c>
      <c r="B38" s="150">
        <v>7161</v>
      </c>
      <c r="C38" s="151">
        <f aca="true" t="shared" si="5" ref="C38:C56">B38*100/B$7</f>
        <v>98.43298969072166</v>
      </c>
      <c r="D38" s="152"/>
      <c r="E38" s="152" t="s">
        <v>14</v>
      </c>
      <c r="F38" s="150">
        <v>233</v>
      </c>
      <c r="G38" s="153">
        <f t="shared" si="4"/>
        <v>9.282868525896415</v>
      </c>
    </row>
    <row r="39" spans="1:7" ht="12.75">
      <c r="A39" s="149" t="s">
        <v>15</v>
      </c>
      <c r="B39" s="150">
        <v>6831</v>
      </c>
      <c r="C39" s="151">
        <f t="shared" si="5"/>
        <v>93.89690721649484</v>
      </c>
      <c r="D39" s="152"/>
      <c r="E39" s="152" t="s">
        <v>10</v>
      </c>
      <c r="F39" s="150">
        <v>129</v>
      </c>
      <c r="G39" s="153">
        <f t="shared" si="4"/>
        <v>5.139442231075697</v>
      </c>
    </row>
    <row r="40" spans="1:7" ht="12.75">
      <c r="A40" s="149" t="s">
        <v>16</v>
      </c>
      <c r="B40" s="150">
        <v>167</v>
      </c>
      <c r="C40" s="151">
        <f t="shared" si="5"/>
        <v>2.29553264604811</v>
      </c>
      <c r="D40" s="152"/>
      <c r="E40" s="152" t="s">
        <v>17</v>
      </c>
      <c r="F40" s="150">
        <v>508</v>
      </c>
      <c r="G40" s="153">
        <f t="shared" si="4"/>
        <v>20.239043824701195</v>
      </c>
    </row>
    <row r="41" spans="1:7" ht="12.75">
      <c r="A41" s="149" t="s">
        <v>18</v>
      </c>
      <c r="B41" s="150">
        <v>10</v>
      </c>
      <c r="C41" s="151">
        <f t="shared" si="5"/>
        <v>0.13745704467353953</v>
      </c>
      <c r="D41" s="152"/>
      <c r="E41" s="152" t="s">
        <v>19</v>
      </c>
      <c r="F41" s="150">
        <v>400</v>
      </c>
      <c r="G41" s="153">
        <f t="shared" si="4"/>
        <v>15.936254980079681</v>
      </c>
    </row>
    <row r="42" spans="1:7" ht="12.75">
      <c r="A42" s="149" t="s">
        <v>20</v>
      </c>
      <c r="B42" s="150">
        <v>53</v>
      </c>
      <c r="C42" s="151">
        <f t="shared" si="5"/>
        <v>0.7285223367697594</v>
      </c>
      <c r="D42" s="152"/>
      <c r="E42" s="152" t="s">
        <v>21</v>
      </c>
      <c r="F42" s="150">
        <v>134</v>
      </c>
      <c r="G42" s="153">
        <f t="shared" si="4"/>
        <v>5.338645418326693</v>
      </c>
    </row>
    <row r="43" spans="1:7" ht="12.75">
      <c r="A43" s="149" t="s">
        <v>22</v>
      </c>
      <c r="B43" s="150">
        <v>3</v>
      </c>
      <c r="C43" s="151">
        <f t="shared" si="5"/>
        <v>0.041237113402061855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</v>
      </c>
      <c r="C44" s="151">
        <f t="shared" si="5"/>
        <v>0.16494845360824742</v>
      </c>
      <c r="D44" s="152"/>
      <c r="E44" s="152" t="s">
        <v>24</v>
      </c>
      <c r="F44" s="160">
        <v>1116</v>
      </c>
      <c r="G44" s="164">
        <f>F44*100/F33</f>
        <v>44.462151394422314</v>
      </c>
    </row>
    <row r="45" spans="1:7" ht="12.75">
      <c r="A45" s="149" t="s">
        <v>25</v>
      </c>
      <c r="B45" s="150">
        <v>20</v>
      </c>
      <c r="C45" s="151">
        <f t="shared" si="5"/>
        <v>0.27491408934707906</v>
      </c>
      <c r="D45" s="152"/>
      <c r="E45" s="152" t="s">
        <v>26</v>
      </c>
      <c r="F45" s="160">
        <v>465</v>
      </c>
      <c r="G45" s="164">
        <f>F45*100/F33</f>
        <v>18.52589641434263</v>
      </c>
    </row>
    <row r="46" spans="1:7" ht="12.75">
      <c r="A46" s="149" t="s">
        <v>27</v>
      </c>
      <c r="B46" s="150">
        <v>5</v>
      </c>
      <c r="C46" s="151">
        <f t="shared" si="5"/>
        <v>0.06872852233676977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0.06872852233676977</v>
      </c>
      <c r="D47" s="152"/>
      <c r="E47" s="152" t="s">
        <v>29</v>
      </c>
      <c r="F47" s="165">
        <v>2.9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3.22</v>
      </c>
      <c r="G48" s="166" t="s">
        <v>261</v>
      </c>
    </row>
    <row r="49" spans="1:7" ht="14.25">
      <c r="A49" s="149" t="s">
        <v>32</v>
      </c>
      <c r="B49" s="150">
        <v>8</v>
      </c>
      <c r="C49" s="151">
        <f t="shared" si="5"/>
        <v>0.10996563573883161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0.013745704467353952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0.013745704467353952</v>
      </c>
      <c r="D51" s="152"/>
      <c r="E51" s="143" t="s">
        <v>36</v>
      </c>
      <c r="F51" s="141">
        <v>2628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2510</v>
      </c>
      <c r="G52" s="153">
        <f>F52*100/F$51</f>
        <v>95.50989345509893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118</v>
      </c>
      <c r="G53" s="153">
        <f>F53*100/F$51</f>
        <v>4.4901065449010655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</v>
      </c>
      <c r="G54" s="153">
        <f>F54*100/F$51</f>
        <v>0.3424657534246575</v>
      </c>
    </row>
    <row r="55" spans="1:7" ht="12.75">
      <c r="A55" s="149" t="s">
        <v>43</v>
      </c>
      <c r="B55" s="150">
        <v>99</v>
      </c>
      <c r="C55" s="151">
        <f t="shared" si="5"/>
        <v>1.3608247422680413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114</v>
      </c>
      <c r="C56" s="151">
        <f t="shared" si="5"/>
        <v>1.5670103092783505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6941</v>
      </c>
      <c r="C60" s="168">
        <f>B60*100/B7</f>
        <v>95.40893470790378</v>
      </c>
      <c r="D60" s="152"/>
      <c r="E60" s="143" t="s">
        <v>51</v>
      </c>
      <c r="F60" s="141">
        <v>2510</v>
      </c>
      <c r="G60" s="148">
        <v>100</v>
      </c>
    </row>
    <row r="61" spans="1:7" ht="12.75">
      <c r="A61" s="149" t="s">
        <v>52</v>
      </c>
      <c r="B61" s="160">
        <v>190</v>
      </c>
      <c r="C61" s="168">
        <f>B61*100/B7</f>
        <v>2.611683848797251</v>
      </c>
      <c r="D61" s="152"/>
      <c r="E61" s="152" t="s">
        <v>53</v>
      </c>
      <c r="F61" s="150">
        <v>2133</v>
      </c>
      <c r="G61" s="153">
        <f>F61*100/F$60</f>
        <v>84.9800796812749</v>
      </c>
    </row>
    <row r="62" spans="1:7" ht="12.75">
      <c r="A62" s="149" t="s">
        <v>54</v>
      </c>
      <c r="B62" s="160">
        <v>51</v>
      </c>
      <c r="C62" s="168">
        <f>B62*100/B7</f>
        <v>0.7010309278350515</v>
      </c>
      <c r="D62" s="152"/>
      <c r="E62" s="152" t="s">
        <v>55</v>
      </c>
      <c r="F62" s="150">
        <v>377</v>
      </c>
      <c r="G62" s="153">
        <f>F62*100/F$60</f>
        <v>15.0199203187251</v>
      </c>
    </row>
    <row r="63" spans="1:7" ht="12.75">
      <c r="A63" s="149" t="s">
        <v>56</v>
      </c>
      <c r="B63" s="160">
        <v>73</v>
      </c>
      <c r="C63" s="168">
        <f>B63*100/B7</f>
        <v>1.0034364261168385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0.041237113402061855</v>
      </c>
      <c r="D64" s="152"/>
      <c r="E64" s="152" t="s">
        <v>58</v>
      </c>
      <c r="F64" s="165">
        <v>2.98</v>
      </c>
      <c r="G64" s="166" t="s">
        <v>261</v>
      </c>
    </row>
    <row r="65" spans="1:7" ht="13.5" thickBot="1">
      <c r="A65" s="171" t="s">
        <v>59</v>
      </c>
      <c r="B65" s="172">
        <v>139</v>
      </c>
      <c r="C65" s="173">
        <f>B65*100/B7</f>
        <v>1.9106529209621994</v>
      </c>
      <c r="D65" s="174"/>
      <c r="E65" s="174" t="s">
        <v>60</v>
      </c>
      <c r="F65" s="175">
        <v>2.44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7275</v>
      </c>
      <c r="G9" s="33">
        <f>(F9/$F$9)*100</f>
        <v>100</v>
      </c>
    </row>
    <row r="10" spans="1:7" ht="12.75">
      <c r="A10" s="29" t="s">
        <v>269</v>
      </c>
      <c r="B10" s="93">
        <v>2030</v>
      </c>
      <c r="C10" s="33">
        <f aca="true" t="shared" si="0" ref="C10:C15">(B10/$B$10)*100</f>
        <v>100</v>
      </c>
      <c r="E10" s="34" t="s">
        <v>270</v>
      </c>
      <c r="F10" s="97">
        <v>6940</v>
      </c>
      <c r="G10" s="84">
        <f aca="true" t="shared" si="1" ref="G10:G16">(F10/$F$9)*100</f>
        <v>95.39518900343643</v>
      </c>
    </row>
    <row r="11" spans="1:8" ht="12.75">
      <c r="A11" s="36" t="s">
        <v>271</v>
      </c>
      <c r="B11" s="98">
        <v>183</v>
      </c>
      <c r="C11" s="35">
        <f t="shared" si="0"/>
        <v>9.014778325123153</v>
      </c>
      <c r="E11" s="34" t="s">
        <v>272</v>
      </c>
      <c r="F11" s="97">
        <v>6898</v>
      </c>
      <c r="G11" s="84">
        <f t="shared" si="1"/>
        <v>94.81786941580756</v>
      </c>
      <c r="H11" s="15" t="s">
        <v>250</v>
      </c>
    </row>
    <row r="12" spans="1:8" ht="12.75">
      <c r="A12" s="36" t="s">
        <v>273</v>
      </c>
      <c r="B12" s="98">
        <v>75</v>
      </c>
      <c r="C12" s="35">
        <f t="shared" si="0"/>
        <v>3.6945812807881775</v>
      </c>
      <c r="E12" s="34" t="s">
        <v>274</v>
      </c>
      <c r="F12" s="97">
        <v>5335</v>
      </c>
      <c r="G12" s="84">
        <f t="shared" si="1"/>
        <v>73.33333333333333</v>
      </c>
      <c r="H12" s="15" t="s">
        <v>250</v>
      </c>
    </row>
    <row r="13" spans="1:7" ht="12.75">
      <c r="A13" s="36" t="s">
        <v>275</v>
      </c>
      <c r="B13" s="98">
        <v>1075</v>
      </c>
      <c r="C13" s="35">
        <f t="shared" si="0"/>
        <v>52.95566502463054</v>
      </c>
      <c r="E13" s="34" t="s">
        <v>276</v>
      </c>
      <c r="F13" s="97">
        <v>1563</v>
      </c>
      <c r="G13" s="84">
        <f t="shared" si="1"/>
        <v>21.484536082474225</v>
      </c>
    </row>
    <row r="14" spans="1:7" ht="12.75">
      <c r="A14" s="36" t="s">
        <v>277</v>
      </c>
      <c r="B14" s="98">
        <v>402</v>
      </c>
      <c r="C14" s="35">
        <f t="shared" si="0"/>
        <v>19.80295566502463</v>
      </c>
      <c r="E14" s="34" t="s">
        <v>166</v>
      </c>
      <c r="F14" s="97">
        <v>42</v>
      </c>
      <c r="G14" s="84">
        <f t="shared" si="1"/>
        <v>0.5773195876288659</v>
      </c>
    </row>
    <row r="15" spans="1:7" ht="12.75">
      <c r="A15" s="36" t="s">
        <v>324</v>
      </c>
      <c r="B15" s="97">
        <v>295</v>
      </c>
      <c r="C15" s="35">
        <f t="shared" si="0"/>
        <v>14.532019704433496</v>
      </c>
      <c r="E15" s="34" t="s">
        <v>278</v>
      </c>
      <c r="F15" s="97">
        <v>335</v>
      </c>
      <c r="G15" s="84">
        <f t="shared" si="1"/>
        <v>4.604810996563574</v>
      </c>
    </row>
    <row r="16" spans="1:7" ht="12.75">
      <c r="A16" s="36"/>
      <c r="B16" s="93" t="s">
        <v>250</v>
      </c>
      <c r="C16" s="10"/>
      <c r="E16" s="34" t="s">
        <v>279</v>
      </c>
      <c r="F16" s="98">
        <v>123</v>
      </c>
      <c r="G16" s="84">
        <f t="shared" si="1"/>
        <v>1.6907216494845363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190</v>
      </c>
      <c r="G17" s="84">
        <f>(F17/$F$9)*100</f>
        <v>2.611683848797251</v>
      </c>
    </row>
    <row r="18" spans="1:7" ht="12.75">
      <c r="A18" s="29" t="s">
        <v>282</v>
      </c>
      <c r="B18" s="93">
        <v>4720</v>
      </c>
      <c r="C18" s="33">
        <f>(B18/$B$18)*100</f>
        <v>100</v>
      </c>
      <c r="E18" s="34" t="s">
        <v>283</v>
      </c>
      <c r="F18" s="97">
        <v>145</v>
      </c>
      <c r="G18" s="84">
        <f>(F18/$F$9)*100</f>
        <v>1.9931271477663228</v>
      </c>
    </row>
    <row r="19" spans="1:7" ht="12.75">
      <c r="A19" s="36" t="s">
        <v>284</v>
      </c>
      <c r="B19" s="97">
        <v>260</v>
      </c>
      <c r="C19" s="84">
        <f aca="true" t="shared" si="2" ref="C19:C25">(B19/$B$18)*100</f>
        <v>5.508474576271186</v>
      </c>
      <c r="E19" s="34"/>
      <c r="F19" s="97" t="s">
        <v>250</v>
      </c>
      <c r="G19" s="84"/>
    </row>
    <row r="20" spans="1:7" ht="12.75">
      <c r="A20" s="36" t="s">
        <v>285</v>
      </c>
      <c r="B20" s="97">
        <v>487</v>
      </c>
      <c r="C20" s="84">
        <f t="shared" si="2"/>
        <v>10.317796610169491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1859</v>
      </c>
      <c r="C21" s="84">
        <f t="shared" si="2"/>
        <v>39.38559322033898</v>
      </c>
      <c r="E21" s="38" t="s">
        <v>167</v>
      </c>
      <c r="F21" s="80">
        <v>335</v>
      </c>
      <c r="G21" s="33">
        <f>(F21/$F$21)*100</f>
        <v>100</v>
      </c>
    </row>
    <row r="22" spans="1:7" ht="12.75">
      <c r="A22" s="36" t="s">
        <v>302</v>
      </c>
      <c r="B22" s="97">
        <v>877</v>
      </c>
      <c r="C22" s="84">
        <f t="shared" si="2"/>
        <v>18.58050847457627</v>
      </c>
      <c r="E22" s="34" t="s">
        <v>303</v>
      </c>
      <c r="F22" s="97">
        <v>114</v>
      </c>
      <c r="G22" s="84">
        <f aca="true" t="shared" si="3" ref="G22:G27">(F22/$F$21)*100</f>
        <v>34.02985074626866</v>
      </c>
    </row>
    <row r="23" spans="1:7" ht="12.75">
      <c r="A23" s="36" t="s">
        <v>304</v>
      </c>
      <c r="B23" s="97">
        <v>417</v>
      </c>
      <c r="C23" s="84">
        <f t="shared" si="2"/>
        <v>8.834745762711863</v>
      </c>
      <c r="E23" s="34" t="s">
        <v>305</v>
      </c>
      <c r="F23" s="97">
        <v>43</v>
      </c>
      <c r="G23" s="84">
        <f t="shared" si="3"/>
        <v>12.835820895522387</v>
      </c>
    </row>
    <row r="24" spans="1:7" ht="12.75">
      <c r="A24" s="36" t="s">
        <v>306</v>
      </c>
      <c r="B24" s="97">
        <v>623</v>
      </c>
      <c r="C24" s="84">
        <f t="shared" si="2"/>
        <v>13.19915254237288</v>
      </c>
      <c r="E24" s="34" t="s">
        <v>307</v>
      </c>
      <c r="F24" s="97">
        <v>7</v>
      </c>
      <c r="G24" s="84">
        <f t="shared" si="3"/>
        <v>2.0895522388059704</v>
      </c>
    </row>
    <row r="25" spans="1:7" ht="12.75">
      <c r="A25" s="36" t="s">
        <v>308</v>
      </c>
      <c r="B25" s="97">
        <v>197</v>
      </c>
      <c r="C25" s="84">
        <f t="shared" si="2"/>
        <v>4.173728813559322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171</v>
      </c>
      <c r="G26" s="84">
        <f t="shared" si="3"/>
        <v>51.04477611940299</v>
      </c>
    </row>
    <row r="27" spans="1:7" ht="12.75">
      <c r="A27" s="36" t="s">
        <v>311</v>
      </c>
      <c r="B27" s="107">
        <v>84.2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7">
        <v>17.4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6765</v>
      </c>
      <c r="G30" s="33">
        <f>(F30/$F$30)*100</f>
        <v>100</v>
      </c>
      <c r="J30" s="39"/>
    </row>
    <row r="31" spans="1:10" ht="12.75">
      <c r="A31" s="95" t="s">
        <v>296</v>
      </c>
      <c r="B31" s="93">
        <v>5539</v>
      </c>
      <c r="C31" s="33">
        <f>(B31/$B$31)*100</f>
        <v>100</v>
      </c>
      <c r="E31" s="34" t="s">
        <v>317</v>
      </c>
      <c r="F31" s="97">
        <v>6269</v>
      </c>
      <c r="G31" s="101">
        <f>(F31/$F$30)*100</f>
        <v>92.6681448632668</v>
      </c>
      <c r="J31" s="39"/>
    </row>
    <row r="32" spans="1:10" ht="12.75">
      <c r="A32" s="36" t="s">
        <v>318</v>
      </c>
      <c r="B32" s="97">
        <v>1336</v>
      </c>
      <c r="C32" s="10">
        <f>(B32/$B$31)*100</f>
        <v>24.11987723415779</v>
      </c>
      <c r="E32" s="34" t="s">
        <v>319</v>
      </c>
      <c r="F32" s="97">
        <v>496</v>
      </c>
      <c r="G32" s="101">
        <f aca="true" t="shared" si="4" ref="G32:G39">(F32/$F$30)*100</f>
        <v>7.331855136733186</v>
      </c>
      <c r="J32" s="39"/>
    </row>
    <row r="33" spans="1:10" ht="12.75">
      <c r="A33" s="36" t="s">
        <v>320</v>
      </c>
      <c r="B33" s="97">
        <v>3506</v>
      </c>
      <c r="C33" s="10">
        <f aca="true" t="shared" si="5" ref="C33:C38">(B33/$B$31)*100</f>
        <v>63.296623939339234</v>
      </c>
      <c r="E33" s="34" t="s">
        <v>321</v>
      </c>
      <c r="F33" s="97">
        <v>191</v>
      </c>
      <c r="G33" s="101">
        <f t="shared" si="4"/>
        <v>2.8233555062823354</v>
      </c>
      <c r="J33" s="39"/>
    </row>
    <row r="34" spans="1:7" ht="12.75">
      <c r="A34" s="36" t="s">
        <v>322</v>
      </c>
      <c r="B34" s="97">
        <v>93</v>
      </c>
      <c r="C34" s="10">
        <f t="shared" si="5"/>
        <v>1.6790034302220618</v>
      </c>
      <c r="E34" s="34" t="s">
        <v>323</v>
      </c>
      <c r="F34" s="97">
        <v>229</v>
      </c>
      <c r="G34" s="101">
        <f t="shared" si="4"/>
        <v>3.385070214338507</v>
      </c>
    </row>
    <row r="35" spans="1:7" ht="12.75">
      <c r="A35" s="36" t="s">
        <v>325</v>
      </c>
      <c r="B35" s="97">
        <v>248</v>
      </c>
      <c r="C35" s="10">
        <f t="shared" si="5"/>
        <v>4.477342480592164</v>
      </c>
      <c r="E35" s="34" t="s">
        <v>321</v>
      </c>
      <c r="F35" s="97">
        <v>124</v>
      </c>
      <c r="G35" s="101">
        <f t="shared" si="4"/>
        <v>1.8329637841832964</v>
      </c>
    </row>
    <row r="36" spans="1:7" ht="12.75">
      <c r="A36" s="36" t="s">
        <v>297</v>
      </c>
      <c r="B36" s="97">
        <v>211</v>
      </c>
      <c r="C36" s="10">
        <f t="shared" si="5"/>
        <v>3.8093518685683336</v>
      </c>
      <c r="E36" s="34" t="s">
        <v>327</v>
      </c>
      <c r="F36" s="97">
        <v>232</v>
      </c>
      <c r="G36" s="101">
        <f t="shared" si="4"/>
        <v>3.4294161123429414</v>
      </c>
    </row>
    <row r="37" spans="1:7" ht="12.75">
      <c r="A37" s="36" t="s">
        <v>326</v>
      </c>
      <c r="B37" s="97">
        <v>356</v>
      </c>
      <c r="C37" s="10">
        <f t="shared" si="5"/>
        <v>6.427152915688753</v>
      </c>
      <c r="E37" s="34" t="s">
        <v>321</v>
      </c>
      <c r="F37" s="97">
        <v>58</v>
      </c>
      <c r="G37" s="101">
        <f t="shared" si="4"/>
        <v>0.8573540280857354</v>
      </c>
    </row>
    <row r="38" spans="1:7" ht="12.75">
      <c r="A38" s="36" t="s">
        <v>297</v>
      </c>
      <c r="B38" s="97">
        <v>220</v>
      </c>
      <c r="C38" s="10">
        <f t="shared" si="5"/>
        <v>3.971836071493049</v>
      </c>
      <c r="E38" s="34" t="s">
        <v>259</v>
      </c>
      <c r="F38" s="97">
        <v>35</v>
      </c>
      <c r="G38" s="101">
        <f t="shared" si="4"/>
        <v>0.5173688100517368</v>
      </c>
    </row>
    <row r="39" spans="1:7" ht="12.75">
      <c r="A39" s="36"/>
      <c r="B39" s="97" t="s">
        <v>250</v>
      </c>
      <c r="C39" s="10"/>
      <c r="E39" s="34" t="s">
        <v>321</v>
      </c>
      <c r="F39" s="97">
        <v>9</v>
      </c>
      <c r="G39" s="101">
        <f t="shared" si="4"/>
        <v>0.13303769401330376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95</v>
      </c>
      <c r="C42" s="33">
        <f>(B42/$B$42)*100</f>
        <v>100</v>
      </c>
      <c r="E42" s="31" t="s">
        <v>268</v>
      </c>
      <c r="F42" s="80">
        <v>7275</v>
      </c>
      <c r="G42" s="99">
        <f>(F42/$F$42)*100</f>
        <v>100</v>
      </c>
      <c r="I42" s="39"/>
    </row>
    <row r="43" spans="1:7" ht="12.75">
      <c r="A43" s="36" t="s">
        <v>301</v>
      </c>
      <c r="B43" s="98">
        <v>22</v>
      </c>
      <c r="C43" s="102">
        <f>(B43/$B$42)*100</f>
        <v>23.157894736842106</v>
      </c>
      <c r="E43" s="60" t="s">
        <v>168</v>
      </c>
      <c r="F43" s="120">
        <v>9469</v>
      </c>
      <c r="G43" s="106">
        <f aca="true" t="shared" si="6" ref="G43:G71">(F43/$F$42)*100</f>
        <v>130.15807560137458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0.16494845360824742</v>
      </c>
    </row>
    <row r="46" spans="1:7" ht="12.75">
      <c r="A46" s="29" t="s">
        <v>331</v>
      </c>
      <c r="B46" s="93">
        <v>5216</v>
      </c>
      <c r="C46" s="33">
        <f>(B46/$B$46)*100</f>
        <v>100</v>
      </c>
      <c r="E46" s="1" t="s">
        <v>332</v>
      </c>
      <c r="F46" s="97">
        <v>29</v>
      </c>
      <c r="G46" s="101">
        <f t="shared" si="6"/>
        <v>0.3986254295532646</v>
      </c>
    </row>
    <row r="47" spans="1:7" ht="12.75">
      <c r="A47" s="36" t="s">
        <v>333</v>
      </c>
      <c r="B47" s="97">
        <v>648</v>
      </c>
      <c r="C47" s="10">
        <f>(B47/$B$46)*100</f>
        <v>12.423312883435583</v>
      </c>
      <c r="E47" s="1" t="s">
        <v>334</v>
      </c>
      <c r="F47" s="97">
        <v>119</v>
      </c>
      <c r="G47" s="101">
        <f t="shared" si="6"/>
        <v>1.6357388316151202</v>
      </c>
    </row>
    <row r="48" spans="1:7" ht="12.75">
      <c r="A48" s="36"/>
      <c r="B48" s="93" t="s">
        <v>250</v>
      </c>
      <c r="C48" s="10"/>
      <c r="E48" s="1" t="s">
        <v>335</v>
      </c>
      <c r="F48" s="97">
        <v>1103</v>
      </c>
      <c r="G48" s="101">
        <f t="shared" si="6"/>
        <v>15.161512027491408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261</v>
      </c>
      <c r="G49" s="101">
        <f t="shared" si="6"/>
        <v>3.5876288659793816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76</v>
      </c>
      <c r="G50" s="101">
        <f t="shared" si="6"/>
        <v>1.0446735395189004</v>
      </c>
    </row>
    <row r="51" spans="1:7" ht="12.75">
      <c r="A51" s="5" t="s">
        <v>338</v>
      </c>
      <c r="B51" s="93">
        <v>1761</v>
      </c>
      <c r="C51" s="33">
        <f>(B51/$B$51)*100</f>
        <v>100</v>
      </c>
      <c r="E51" s="1" t="s">
        <v>339</v>
      </c>
      <c r="F51" s="97">
        <v>1778</v>
      </c>
      <c r="G51" s="101">
        <f t="shared" si="6"/>
        <v>24.439862542955325</v>
      </c>
    </row>
    <row r="52" spans="1:7" ht="12.75">
      <c r="A52" s="4" t="s">
        <v>340</v>
      </c>
      <c r="B52" s="98">
        <v>110</v>
      </c>
      <c r="C52" s="10">
        <f>(B52/$B$51)*100</f>
        <v>6.246450880181715</v>
      </c>
      <c r="E52" s="1" t="s">
        <v>341</v>
      </c>
      <c r="F52" s="97">
        <v>29</v>
      </c>
      <c r="G52" s="101">
        <f t="shared" si="6"/>
        <v>0.3986254295532646</v>
      </c>
    </row>
    <row r="53" spans="1:7" ht="12.75">
      <c r="A53" s="4"/>
      <c r="B53" s="93" t="s">
        <v>250</v>
      </c>
      <c r="C53" s="10"/>
      <c r="E53" s="1" t="s">
        <v>342</v>
      </c>
      <c r="F53" s="97">
        <v>226</v>
      </c>
      <c r="G53" s="101">
        <f t="shared" si="6"/>
        <v>3.106529209621993</v>
      </c>
    </row>
    <row r="54" spans="1:7" ht="14.25">
      <c r="A54" s="5" t="s">
        <v>343</v>
      </c>
      <c r="B54" s="93">
        <v>4383</v>
      </c>
      <c r="C54" s="33">
        <f>(B54/$B$54)*100</f>
        <v>100</v>
      </c>
      <c r="E54" s="1" t="s">
        <v>201</v>
      </c>
      <c r="F54" s="97">
        <v>1646</v>
      </c>
      <c r="G54" s="101">
        <f t="shared" si="6"/>
        <v>22.625429553264606</v>
      </c>
    </row>
    <row r="55" spans="1:7" ht="12.75">
      <c r="A55" s="4" t="s">
        <v>340</v>
      </c>
      <c r="B55" s="98">
        <v>831</v>
      </c>
      <c r="C55" s="10">
        <f>(B55/$B$54)*100</f>
        <v>18.9596167008898</v>
      </c>
      <c r="E55" s="1" t="s">
        <v>344</v>
      </c>
      <c r="F55" s="97">
        <v>1318</v>
      </c>
      <c r="G55" s="101">
        <f t="shared" si="6"/>
        <v>18.116838487972508</v>
      </c>
    </row>
    <row r="56" spans="1:7" ht="12.75">
      <c r="A56" s="4" t="s">
        <v>345</v>
      </c>
      <c r="B56" s="119">
        <v>73</v>
      </c>
      <c r="C56" s="37" t="s">
        <v>261</v>
      </c>
      <c r="E56" s="1" t="s">
        <v>346</v>
      </c>
      <c r="F56" s="97">
        <v>34</v>
      </c>
      <c r="G56" s="101">
        <f t="shared" si="6"/>
        <v>0.46735395189003437</v>
      </c>
    </row>
    <row r="57" spans="1:7" ht="12.75">
      <c r="A57" s="4" t="s">
        <v>347</v>
      </c>
      <c r="B57" s="98">
        <v>3552</v>
      </c>
      <c r="C57" s="10">
        <f>(B57/$B$54)*100</f>
        <v>81.0403832991102</v>
      </c>
      <c r="E57" s="1" t="s">
        <v>348</v>
      </c>
      <c r="F57" s="97">
        <v>84</v>
      </c>
      <c r="G57" s="101">
        <f t="shared" si="6"/>
        <v>1.1546391752577319</v>
      </c>
    </row>
    <row r="58" spans="1:7" ht="12.75">
      <c r="A58" s="4" t="s">
        <v>345</v>
      </c>
      <c r="B58" s="119">
        <v>79.6</v>
      </c>
      <c r="C58" s="37" t="s">
        <v>261</v>
      </c>
      <c r="E58" s="1" t="s">
        <v>349</v>
      </c>
      <c r="F58" s="97">
        <v>555</v>
      </c>
      <c r="G58" s="101">
        <f t="shared" si="6"/>
        <v>7.628865979381444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600</v>
      </c>
      <c r="C60" s="33">
        <f>(B60/$B$60)*100</f>
        <v>100</v>
      </c>
      <c r="E60" s="1" t="s">
        <v>352</v>
      </c>
      <c r="F60" s="97">
        <v>72</v>
      </c>
      <c r="G60" s="101">
        <f t="shared" si="6"/>
        <v>0.9896907216494845</v>
      </c>
    </row>
    <row r="61" spans="1:7" ht="12.75">
      <c r="A61" s="4" t="s">
        <v>340</v>
      </c>
      <c r="B61" s="97">
        <v>258</v>
      </c>
      <c r="C61" s="10">
        <f>(B61/$B$60)*100</f>
        <v>43</v>
      </c>
      <c r="E61" s="1" t="s">
        <v>353</v>
      </c>
      <c r="F61" s="97">
        <v>209</v>
      </c>
      <c r="G61" s="101">
        <f t="shared" si="6"/>
        <v>2.872852233676976</v>
      </c>
    </row>
    <row r="62" spans="1:7" ht="12.75">
      <c r="A62" s="4"/>
      <c r="B62" s="93" t="s">
        <v>250</v>
      </c>
      <c r="C62" s="10"/>
      <c r="E62" s="1" t="s">
        <v>354</v>
      </c>
      <c r="F62" s="97">
        <v>201</v>
      </c>
      <c r="G62" s="101">
        <f t="shared" si="6"/>
        <v>2.7628865979381443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0.7285223367697594</v>
      </c>
    </row>
    <row r="64" spans="1:7" ht="12.75">
      <c r="A64" s="29" t="s">
        <v>357</v>
      </c>
      <c r="B64" s="93">
        <v>6765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0.12371134020618556</v>
      </c>
    </row>
    <row r="65" spans="1:7" ht="12.75">
      <c r="A65" s="4" t="s">
        <v>256</v>
      </c>
      <c r="B65" s="97">
        <v>4321</v>
      </c>
      <c r="C65" s="10">
        <f>(B65/$B$64)*100</f>
        <v>63.87287509238728</v>
      </c>
      <c r="E65" s="1" t="s">
        <v>359</v>
      </c>
      <c r="F65" s="97">
        <v>78</v>
      </c>
      <c r="G65" s="101">
        <f t="shared" si="6"/>
        <v>1.0721649484536082</v>
      </c>
    </row>
    <row r="66" spans="1:7" ht="12.75">
      <c r="A66" s="4" t="s">
        <v>257</v>
      </c>
      <c r="B66" s="97">
        <v>2397</v>
      </c>
      <c r="C66" s="10">
        <f aca="true" t="shared" si="7" ref="C66:C71">(B66/$B$64)*100</f>
        <v>35.432372505543235</v>
      </c>
      <c r="E66" s="1" t="s">
        <v>360</v>
      </c>
      <c r="F66" s="97">
        <v>51</v>
      </c>
      <c r="G66" s="101">
        <f t="shared" si="6"/>
        <v>0.7010309278350515</v>
      </c>
    </row>
    <row r="67" spans="1:7" ht="12.75">
      <c r="A67" s="4" t="s">
        <v>361</v>
      </c>
      <c r="B67" s="97">
        <v>626</v>
      </c>
      <c r="C67" s="10">
        <f t="shared" si="7"/>
        <v>9.253510716925351</v>
      </c>
      <c r="E67" s="1" t="s">
        <v>362</v>
      </c>
      <c r="F67" s="97">
        <v>144</v>
      </c>
      <c r="G67" s="101">
        <f t="shared" si="6"/>
        <v>1.979381443298969</v>
      </c>
    </row>
    <row r="68" spans="1:7" ht="12.75">
      <c r="A68" s="4" t="s">
        <v>363</v>
      </c>
      <c r="B68" s="97">
        <v>1771</v>
      </c>
      <c r="C68" s="10">
        <f t="shared" si="7"/>
        <v>26.178861788617887</v>
      </c>
      <c r="E68" s="1" t="s">
        <v>364</v>
      </c>
      <c r="F68" s="97">
        <v>394</v>
      </c>
      <c r="G68" s="101">
        <f t="shared" si="6"/>
        <v>5.4158075601374565</v>
      </c>
    </row>
    <row r="69" spans="1:7" ht="12.75">
      <c r="A69" s="4" t="s">
        <v>365</v>
      </c>
      <c r="B69" s="97">
        <v>1540</v>
      </c>
      <c r="C69" s="10">
        <f t="shared" si="7"/>
        <v>22.76422764227642</v>
      </c>
      <c r="E69" s="1" t="s">
        <v>366</v>
      </c>
      <c r="F69" s="97">
        <v>97</v>
      </c>
      <c r="G69" s="101">
        <f t="shared" si="6"/>
        <v>1.3333333333333335</v>
      </c>
    </row>
    <row r="70" spans="1:7" ht="12.75">
      <c r="A70" s="4" t="s">
        <v>367</v>
      </c>
      <c r="B70" s="97">
        <v>231</v>
      </c>
      <c r="C70" s="10">
        <f t="shared" si="7"/>
        <v>3.414634146341464</v>
      </c>
      <c r="E70" s="1" t="s">
        <v>368</v>
      </c>
      <c r="F70" s="97">
        <v>0</v>
      </c>
      <c r="G70" s="101">
        <f t="shared" si="6"/>
        <v>0</v>
      </c>
    </row>
    <row r="71" spans="1:7" ht="13.5" thickBot="1">
      <c r="A71" s="7" t="s">
        <v>258</v>
      </c>
      <c r="B71" s="103">
        <v>47</v>
      </c>
      <c r="C71" s="40">
        <f t="shared" si="7"/>
        <v>0.6947524020694752</v>
      </c>
      <c r="D71" s="41"/>
      <c r="E71" s="9" t="s">
        <v>369</v>
      </c>
      <c r="F71" s="103">
        <v>891</v>
      </c>
      <c r="G71" s="104">
        <f t="shared" si="6"/>
        <v>12.247422680412372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5427</v>
      </c>
      <c r="C9" s="81">
        <f>(B9/$B$9)*100</f>
        <v>100</v>
      </c>
      <c r="D9" s="65"/>
      <c r="E9" s="79" t="s">
        <v>381</v>
      </c>
      <c r="F9" s="80">
        <v>2497</v>
      </c>
      <c r="G9" s="81">
        <f>(F9/$F$9)*100</f>
        <v>100</v>
      </c>
    </row>
    <row r="10" spans="1:7" ht="12.75">
      <c r="A10" s="82" t="s">
        <v>382</v>
      </c>
      <c r="B10" s="97">
        <v>3892</v>
      </c>
      <c r="C10" s="105">
        <f>(B10/$B$9)*100</f>
        <v>71.71549659111848</v>
      </c>
      <c r="D10" s="65"/>
      <c r="E10" s="78" t="s">
        <v>383</v>
      </c>
      <c r="F10" s="97">
        <v>49</v>
      </c>
      <c r="G10" s="105">
        <f aca="true" t="shared" si="0" ref="G10:G19">(F10/$F$9)*100</f>
        <v>1.9623548257909489</v>
      </c>
    </row>
    <row r="11" spans="1:7" ht="12.75">
      <c r="A11" s="82" t="s">
        <v>384</v>
      </c>
      <c r="B11" s="97">
        <v>3871</v>
      </c>
      <c r="C11" s="105">
        <f aca="true" t="shared" si="1" ref="C11:C16">(B11/$B$9)*100</f>
        <v>71.32854247282108</v>
      </c>
      <c r="D11" s="65"/>
      <c r="E11" s="78" t="s">
        <v>385</v>
      </c>
      <c r="F11" s="97">
        <v>102</v>
      </c>
      <c r="G11" s="105">
        <f t="shared" si="0"/>
        <v>4.08490188225871</v>
      </c>
    </row>
    <row r="12" spans="1:7" ht="12.75">
      <c r="A12" s="82" t="s">
        <v>386</v>
      </c>
      <c r="B12" s="97">
        <v>3746</v>
      </c>
      <c r="C12" s="105">
        <f>(B12/$B$9)*100</f>
        <v>69.02524414962225</v>
      </c>
      <c r="D12" s="65"/>
      <c r="E12" s="78" t="s">
        <v>387</v>
      </c>
      <c r="F12" s="97">
        <v>171</v>
      </c>
      <c r="G12" s="105">
        <f t="shared" si="0"/>
        <v>6.848217861433721</v>
      </c>
    </row>
    <row r="13" spans="1:7" ht="12.75">
      <c r="A13" s="82" t="s">
        <v>388</v>
      </c>
      <c r="B13" s="97">
        <v>125</v>
      </c>
      <c r="C13" s="105">
        <f>(B13/$B$9)*100</f>
        <v>2.3032983231988204</v>
      </c>
      <c r="D13" s="65"/>
      <c r="E13" s="78" t="s">
        <v>389</v>
      </c>
      <c r="F13" s="97">
        <v>274</v>
      </c>
      <c r="G13" s="105">
        <f t="shared" si="0"/>
        <v>10.973167801361635</v>
      </c>
    </row>
    <row r="14" spans="1:7" ht="12.75">
      <c r="A14" s="82" t="s">
        <v>390</v>
      </c>
      <c r="B14" s="108">
        <v>3.2</v>
      </c>
      <c r="C14" s="111" t="s">
        <v>261</v>
      </c>
      <c r="D14" s="65"/>
      <c r="E14" s="78" t="s">
        <v>391</v>
      </c>
      <c r="F14" s="97">
        <v>389</v>
      </c>
      <c r="G14" s="105">
        <f t="shared" si="0"/>
        <v>15.578694433319985</v>
      </c>
    </row>
    <row r="15" spans="1:7" ht="12.75">
      <c r="A15" s="82" t="s">
        <v>392</v>
      </c>
      <c r="B15" s="108">
        <v>21</v>
      </c>
      <c r="C15" s="105">
        <f t="shared" si="1"/>
        <v>0.3869541182974019</v>
      </c>
      <c r="D15" s="65"/>
      <c r="E15" s="78" t="s">
        <v>393</v>
      </c>
      <c r="F15" s="97">
        <v>618</v>
      </c>
      <c r="G15" s="105">
        <f t="shared" si="0"/>
        <v>24.74969963956748</v>
      </c>
    </row>
    <row r="16" spans="1:7" ht="12.75">
      <c r="A16" s="82" t="s">
        <v>67</v>
      </c>
      <c r="B16" s="97">
        <v>1535</v>
      </c>
      <c r="C16" s="105">
        <f t="shared" si="1"/>
        <v>28.284503408881516</v>
      </c>
      <c r="D16" s="65"/>
      <c r="E16" s="78" t="s">
        <v>68</v>
      </c>
      <c r="F16" s="97">
        <v>435</v>
      </c>
      <c r="G16" s="105">
        <f t="shared" si="0"/>
        <v>17.420905086103325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423</v>
      </c>
      <c r="G17" s="105">
        <f t="shared" si="0"/>
        <v>16.940328394072885</v>
      </c>
    </row>
    <row r="18" spans="1:7" ht="12.75">
      <c r="A18" s="77" t="s">
        <v>70</v>
      </c>
      <c r="B18" s="80">
        <v>2750</v>
      </c>
      <c r="C18" s="81">
        <f>(B18/$B$18)*100</f>
        <v>100</v>
      </c>
      <c r="D18" s="65"/>
      <c r="E18" s="78" t="s">
        <v>170</v>
      </c>
      <c r="F18" s="97">
        <v>18</v>
      </c>
      <c r="G18" s="105">
        <f t="shared" si="0"/>
        <v>0.7208650380456548</v>
      </c>
    </row>
    <row r="19" spans="1:9" ht="12.75">
      <c r="A19" s="82" t="s">
        <v>382</v>
      </c>
      <c r="B19" s="97">
        <v>1714</v>
      </c>
      <c r="C19" s="105">
        <f>(B19/$B$18)*100</f>
        <v>62.32727272727273</v>
      </c>
      <c r="D19" s="65"/>
      <c r="E19" s="78" t="s">
        <v>169</v>
      </c>
      <c r="F19" s="98">
        <v>18</v>
      </c>
      <c r="G19" s="105">
        <f t="shared" si="0"/>
        <v>0.7208650380456548</v>
      </c>
      <c r="I19" s="117"/>
    </row>
    <row r="20" spans="1:7" ht="12.75">
      <c r="A20" s="82" t="s">
        <v>384</v>
      </c>
      <c r="B20" s="97">
        <v>1706</v>
      </c>
      <c r="C20" s="105">
        <f>(B20/$B$18)*100</f>
        <v>62.03636363636363</v>
      </c>
      <c r="D20" s="65"/>
      <c r="E20" s="78" t="s">
        <v>71</v>
      </c>
      <c r="F20" s="97">
        <v>61357</v>
      </c>
      <c r="G20" s="111" t="s">
        <v>261</v>
      </c>
    </row>
    <row r="21" spans="1:7" ht="12.75">
      <c r="A21" s="82" t="s">
        <v>386</v>
      </c>
      <c r="B21" s="97">
        <v>1647</v>
      </c>
      <c r="C21" s="105">
        <f>(B21/$B$18)*100</f>
        <v>59.8909090909091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2179</v>
      </c>
      <c r="G22" s="105">
        <f>(F22/$F$9)*100</f>
        <v>87.26471766119343</v>
      </c>
    </row>
    <row r="23" spans="1:7" ht="12.75">
      <c r="A23" s="77" t="s">
        <v>73</v>
      </c>
      <c r="B23" s="80">
        <v>584</v>
      </c>
      <c r="C23" s="81">
        <f>(B23/$B$23)*100</f>
        <v>100</v>
      </c>
      <c r="D23" s="65"/>
      <c r="E23" s="78" t="s">
        <v>74</v>
      </c>
      <c r="F23" s="97">
        <v>63538</v>
      </c>
      <c r="G23" s="111" t="s">
        <v>261</v>
      </c>
    </row>
    <row r="24" spans="1:7" ht="12.75">
      <c r="A24" s="82" t="s">
        <v>75</v>
      </c>
      <c r="B24" s="97">
        <v>281</v>
      </c>
      <c r="C24" s="105">
        <f>(B24/$B$23)*100</f>
        <v>48.11643835616438</v>
      </c>
      <c r="D24" s="65"/>
      <c r="E24" s="78" t="s">
        <v>76</v>
      </c>
      <c r="F24" s="97">
        <v>539</v>
      </c>
      <c r="G24" s="105">
        <f>(F24/$F$9)*100</f>
        <v>21.58590308370044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10626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66</v>
      </c>
      <c r="G26" s="105">
        <f>(F26/$F$9)*100</f>
        <v>2.643171806167401</v>
      </c>
    </row>
    <row r="27" spans="1:7" ht="12.75">
      <c r="A27" s="77" t="s">
        <v>85</v>
      </c>
      <c r="B27" s="80">
        <v>3593</v>
      </c>
      <c r="C27" s="81">
        <f>(B27/$B$27)*100</f>
        <v>100</v>
      </c>
      <c r="D27" s="65"/>
      <c r="E27" s="78" t="s">
        <v>78</v>
      </c>
      <c r="F27" s="98">
        <v>5274</v>
      </c>
      <c r="G27" s="111" t="s">
        <v>261</v>
      </c>
    </row>
    <row r="28" spans="1:7" ht="12.75">
      <c r="A28" s="82" t="s">
        <v>86</v>
      </c>
      <c r="B28" s="97">
        <v>3093</v>
      </c>
      <c r="C28" s="105">
        <f aca="true" t="shared" si="2" ref="C28:C33">(B28/$B$27)*100</f>
        <v>86.08405232396326</v>
      </c>
      <c r="D28" s="65"/>
      <c r="E28" s="78" t="s">
        <v>79</v>
      </c>
      <c r="F28" s="97">
        <v>73</v>
      </c>
      <c r="G28" s="105">
        <f>(F28/$F$9)*100</f>
        <v>2.923508209851822</v>
      </c>
    </row>
    <row r="29" spans="1:7" ht="12.75">
      <c r="A29" s="82" t="s">
        <v>87</v>
      </c>
      <c r="B29" s="97">
        <v>280</v>
      </c>
      <c r="C29" s="105">
        <f t="shared" si="2"/>
        <v>7.792930698580573</v>
      </c>
      <c r="D29" s="65"/>
      <c r="E29" s="78" t="s">
        <v>80</v>
      </c>
      <c r="F29" s="97">
        <v>3865</v>
      </c>
      <c r="G29" s="111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326</v>
      </c>
      <c r="G30" s="105">
        <f>(F30/$F$9)*100</f>
        <v>13.055666800160193</v>
      </c>
    </row>
    <row r="31" spans="1:7" ht="12.75">
      <c r="A31" s="82" t="s">
        <v>115</v>
      </c>
      <c r="B31" s="97">
        <v>36</v>
      </c>
      <c r="C31" s="105">
        <f t="shared" si="2"/>
        <v>1.0019482326746452</v>
      </c>
      <c r="D31" s="65"/>
      <c r="E31" s="78" t="s">
        <v>82</v>
      </c>
      <c r="F31" s="97">
        <v>14545</v>
      </c>
      <c r="G31" s="111" t="s">
        <v>261</v>
      </c>
    </row>
    <row r="32" spans="1:7" ht="12.75">
      <c r="A32" s="82" t="s">
        <v>89</v>
      </c>
      <c r="B32" s="97">
        <v>62</v>
      </c>
      <c r="C32" s="105">
        <f t="shared" si="2"/>
        <v>1.7255775118285557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122</v>
      </c>
      <c r="C33" s="105">
        <f t="shared" si="2"/>
        <v>3.3954912329529643</v>
      </c>
      <c r="D33" s="65"/>
      <c r="E33" s="79" t="s">
        <v>84</v>
      </c>
      <c r="F33" s="80">
        <v>2016</v>
      </c>
      <c r="G33" s="81">
        <f>(F33/$F$33)*100</f>
        <v>100</v>
      </c>
    </row>
    <row r="34" spans="1:7" ht="12.75">
      <c r="A34" s="82" t="s">
        <v>91</v>
      </c>
      <c r="B34" s="108">
        <v>32.9</v>
      </c>
      <c r="C34" s="111" t="s">
        <v>261</v>
      </c>
      <c r="D34" s="65"/>
      <c r="E34" s="78" t="s">
        <v>383</v>
      </c>
      <c r="F34" s="97">
        <v>25</v>
      </c>
      <c r="G34" s="105">
        <f aca="true" t="shared" si="3" ref="G34:G43">(F34/$F$33)*100</f>
        <v>1.2400793650793651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69</v>
      </c>
      <c r="G35" s="105">
        <f t="shared" si="3"/>
        <v>3.422619047619048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148</v>
      </c>
      <c r="G36" s="105">
        <f t="shared" si="3"/>
        <v>7.341269841269842</v>
      </c>
    </row>
    <row r="37" spans="1:7" ht="12.75">
      <c r="A37" s="77" t="s">
        <v>94</v>
      </c>
      <c r="B37" s="80">
        <v>3746</v>
      </c>
      <c r="C37" s="81">
        <f>(B37/$B$37)*100</f>
        <v>100</v>
      </c>
      <c r="D37" s="65"/>
      <c r="E37" s="78" t="s">
        <v>389</v>
      </c>
      <c r="F37" s="97">
        <v>159</v>
      </c>
      <c r="G37" s="105">
        <f t="shared" si="3"/>
        <v>7.886904761904762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311</v>
      </c>
      <c r="G38" s="105">
        <f t="shared" si="3"/>
        <v>15.426587301587302</v>
      </c>
    </row>
    <row r="39" spans="1:7" ht="12.75">
      <c r="A39" s="82" t="s">
        <v>97</v>
      </c>
      <c r="B39" s="98">
        <v>1133</v>
      </c>
      <c r="C39" s="105">
        <f>(B39/$B$37)*100</f>
        <v>30.245595301655097</v>
      </c>
      <c r="D39" s="65"/>
      <c r="E39" s="78" t="s">
        <v>393</v>
      </c>
      <c r="F39" s="97">
        <v>554</v>
      </c>
      <c r="G39" s="105">
        <f t="shared" si="3"/>
        <v>27.48015873015873</v>
      </c>
    </row>
    <row r="40" spans="1:7" ht="12.75">
      <c r="A40" s="82" t="s">
        <v>98</v>
      </c>
      <c r="B40" s="98">
        <v>475</v>
      </c>
      <c r="C40" s="105">
        <f>(B40/$B$37)*100</f>
        <v>12.680192205018686</v>
      </c>
      <c r="D40" s="65"/>
      <c r="E40" s="78" t="s">
        <v>68</v>
      </c>
      <c r="F40" s="97">
        <v>369</v>
      </c>
      <c r="G40" s="105">
        <f t="shared" si="3"/>
        <v>18.303571428571427</v>
      </c>
    </row>
    <row r="41" spans="1:7" ht="12.75">
      <c r="A41" s="82" t="s">
        <v>100</v>
      </c>
      <c r="B41" s="98">
        <v>1028</v>
      </c>
      <c r="C41" s="105">
        <f>(B41/$B$37)*100</f>
        <v>27.442605445808866</v>
      </c>
      <c r="D41" s="65"/>
      <c r="E41" s="78" t="s">
        <v>69</v>
      </c>
      <c r="F41" s="97">
        <v>345</v>
      </c>
      <c r="G41" s="105">
        <f t="shared" si="3"/>
        <v>17.113095238095237</v>
      </c>
    </row>
    <row r="42" spans="1:7" ht="12.75">
      <c r="A42" s="82" t="s">
        <v>260</v>
      </c>
      <c r="B42" s="98">
        <v>43</v>
      </c>
      <c r="C42" s="105">
        <f>(B42/$B$37)*100</f>
        <v>1.1478910838227443</v>
      </c>
      <c r="D42" s="65"/>
      <c r="E42" s="78" t="s">
        <v>170</v>
      </c>
      <c r="F42" s="97">
        <v>18</v>
      </c>
      <c r="G42" s="105">
        <f t="shared" si="3"/>
        <v>0.8928571428571428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</v>
      </c>
      <c r="G43" s="105">
        <f t="shared" si="3"/>
        <v>0.8928571428571428</v>
      </c>
    </row>
    <row r="44" spans="1:7" ht="12.75">
      <c r="A44" s="82" t="s">
        <v>291</v>
      </c>
      <c r="B44" s="98">
        <v>504</v>
      </c>
      <c r="C44" s="105">
        <f>(B44/$B$37)*100</f>
        <v>13.454351308061932</v>
      </c>
      <c r="D44" s="65"/>
      <c r="E44" s="78" t="s">
        <v>93</v>
      </c>
      <c r="F44" s="97">
        <v>62255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563</v>
      </c>
      <c r="C46" s="105">
        <f>(B46/$B$37)*100</f>
        <v>15.029364655632675</v>
      </c>
      <c r="D46" s="65"/>
      <c r="E46" s="78" t="s">
        <v>96</v>
      </c>
      <c r="F46" s="97">
        <v>22433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42610</v>
      </c>
      <c r="G48" s="111" t="s">
        <v>261</v>
      </c>
    </row>
    <row r="49" spans="1:7" ht="13.5" thickBot="1">
      <c r="A49" s="82" t="s">
        <v>292</v>
      </c>
      <c r="B49" s="98">
        <v>111</v>
      </c>
      <c r="C49" s="105">
        <f aca="true" t="shared" si="4" ref="C49:C55">(B49/$B$37)*100</f>
        <v>2.963160704751735</v>
      </c>
      <c r="D49" s="87"/>
      <c r="E49" s="88" t="s">
        <v>102</v>
      </c>
      <c r="F49" s="112">
        <v>34355</v>
      </c>
      <c r="G49" s="113" t="s">
        <v>261</v>
      </c>
    </row>
    <row r="50" spans="1:7" ht="13.5" thickTop="1">
      <c r="A50" s="82" t="s">
        <v>116</v>
      </c>
      <c r="B50" s="98">
        <v>386</v>
      </c>
      <c r="C50" s="105">
        <f t="shared" si="4"/>
        <v>10.304324612920448</v>
      </c>
      <c r="D50" s="65"/>
      <c r="E50" s="78"/>
      <c r="F50" s="86"/>
      <c r="G50" s="85"/>
    </row>
    <row r="51" spans="1:7" ht="12.75">
      <c r="A51" s="82" t="s">
        <v>117</v>
      </c>
      <c r="B51" s="98">
        <v>426</v>
      </c>
      <c r="C51" s="105">
        <f t="shared" si="4"/>
        <v>11.372130272290443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153</v>
      </c>
      <c r="C52" s="105">
        <f t="shared" si="4"/>
        <v>4.084356647090229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409</v>
      </c>
      <c r="C53" s="105">
        <f t="shared" si="4"/>
        <v>10.918312867058196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287</v>
      </c>
      <c r="C54" s="105">
        <f t="shared" si="4"/>
        <v>7.661505605979711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132</v>
      </c>
      <c r="C55" s="105">
        <f t="shared" si="4"/>
        <v>3.5237586759209822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259</v>
      </c>
      <c r="C57" s="105">
        <f>(B57/$B$37)*100</f>
        <v>6.914041644420715</v>
      </c>
      <c r="D57" s="65"/>
      <c r="E57" s="79" t="s">
        <v>84</v>
      </c>
      <c r="F57" s="80">
        <v>87</v>
      </c>
      <c r="G57" s="105">
        <f>(F57/L57)*100</f>
        <v>4.315476190476191</v>
      </c>
      <c r="H57" s="79" t="s">
        <v>84</v>
      </c>
      <c r="L57" s="15">
        <v>2016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54</v>
      </c>
      <c r="G58" s="105">
        <f>(F58/L58)*100</f>
        <v>4.922515952597994</v>
      </c>
      <c r="H58" s="78" t="s">
        <v>118</v>
      </c>
      <c r="L58" s="15">
        <v>1097</v>
      </c>
    </row>
    <row r="59" spans="1:12" ht="12.75">
      <c r="A59" s="82" t="s">
        <v>112</v>
      </c>
      <c r="B59" s="98">
        <v>311</v>
      </c>
      <c r="C59" s="105">
        <f>(B59/$B$37)*100</f>
        <v>8.30218900160171</v>
      </c>
      <c r="D59" s="65"/>
      <c r="E59" s="78" t="s">
        <v>120</v>
      </c>
      <c r="F59" s="97">
        <v>11</v>
      </c>
      <c r="G59" s="105">
        <f>(F59/L59)*100</f>
        <v>2.956989247311828</v>
      </c>
      <c r="H59" s="78" t="s">
        <v>120</v>
      </c>
      <c r="L59" s="15">
        <v>372</v>
      </c>
    </row>
    <row r="60" spans="1:7" ht="12.75">
      <c r="A60" s="82" t="s">
        <v>113</v>
      </c>
      <c r="B60" s="98">
        <v>519</v>
      </c>
      <c r="C60" s="105">
        <f>(B60/$B$37)*100</f>
        <v>13.854778430325682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197</v>
      </c>
      <c r="C62" s="105">
        <f>(B62/$B$37)*100</f>
        <v>5.258942872397224</v>
      </c>
      <c r="D62" s="65"/>
      <c r="E62" s="79" t="s">
        <v>123</v>
      </c>
      <c r="F62" s="80">
        <v>29</v>
      </c>
      <c r="G62" s="105">
        <f>(F62/L62)*100</f>
        <v>11.83673469387755</v>
      </c>
      <c r="H62" s="79" t="s">
        <v>394</v>
      </c>
      <c r="L62" s="15">
        <v>245</v>
      </c>
    </row>
    <row r="63" spans="1:12" ht="12.75">
      <c r="A63" s="61" t="s">
        <v>293</v>
      </c>
      <c r="B63" s="98">
        <v>165</v>
      </c>
      <c r="C63" s="105">
        <f>(B63/$B$37)*100</f>
        <v>4.404698344901227</v>
      </c>
      <c r="D63" s="65"/>
      <c r="E63" s="78" t="s">
        <v>118</v>
      </c>
      <c r="F63" s="97">
        <v>21</v>
      </c>
      <c r="G63" s="105">
        <f>(F63/L63)*100</f>
        <v>13.20754716981132</v>
      </c>
      <c r="H63" s="78" t="s">
        <v>118</v>
      </c>
      <c r="L63" s="15">
        <v>159</v>
      </c>
    </row>
    <row r="64" spans="1:12" ht="12.75">
      <c r="A64" s="82" t="s">
        <v>114</v>
      </c>
      <c r="B64" s="98">
        <v>391</v>
      </c>
      <c r="C64" s="105">
        <f>(B64/$B$37)*100</f>
        <v>10.437800320341697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367</v>
      </c>
      <c r="G66" s="105">
        <f aca="true" t="shared" si="5" ref="G66:G71">(F66/L66)*100</f>
        <v>5.0446735395189</v>
      </c>
      <c r="H66" s="79" t="s">
        <v>124</v>
      </c>
      <c r="L66" s="15">
        <v>7275</v>
      </c>
    </row>
    <row r="67" spans="1:12" ht="12.75">
      <c r="A67" s="82" t="s">
        <v>126</v>
      </c>
      <c r="B67" s="97">
        <v>2841</v>
      </c>
      <c r="C67" s="105">
        <f>(B67/$B$37)*100</f>
        <v>75.84089695675387</v>
      </c>
      <c r="D67" s="65"/>
      <c r="E67" s="78" t="s">
        <v>262</v>
      </c>
      <c r="F67" s="97">
        <v>242</v>
      </c>
      <c r="G67" s="105">
        <f t="shared" si="5"/>
        <v>4.620966202024059</v>
      </c>
      <c r="H67" s="78" t="s">
        <v>262</v>
      </c>
      <c r="L67" s="15">
        <v>5237</v>
      </c>
    </row>
    <row r="68" spans="1:12" ht="12.75">
      <c r="A68" s="82" t="s">
        <v>128</v>
      </c>
      <c r="B68" s="97">
        <v>708</v>
      </c>
      <c r="C68" s="105">
        <f>(B68/$B$37)*100</f>
        <v>18.900160170848906</v>
      </c>
      <c r="D68" s="65"/>
      <c r="E68" s="78" t="s">
        <v>127</v>
      </c>
      <c r="F68" s="97">
        <v>25</v>
      </c>
      <c r="G68" s="105">
        <f t="shared" si="5"/>
        <v>4.166666666666666</v>
      </c>
      <c r="H68" s="78" t="s">
        <v>127</v>
      </c>
      <c r="L68" s="15">
        <v>600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105</v>
      </c>
      <c r="G69" s="105">
        <f t="shared" si="5"/>
        <v>5.2031714568880085</v>
      </c>
      <c r="H69" s="78" t="s">
        <v>129</v>
      </c>
      <c r="L69" s="15">
        <v>2018</v>
      </c>
    </row>
    <row r="70" spans="1:12" ht="12.75">
      <c r="A70" s="82" t="s">
        <v>376</v>
      </c>
      <c r="B70" s="97">
        <v>182</v>
      </c>
      <c r="C70" s="105">
        <f>(B70/$B$37)*100</f>
        <v>4.858515750133476</v>
      </c>
      <c r="D70" s="65"/>
      <c r="E70" s="78" t="s">
        <v>130</v>
      </c>
      <c r="F70" s="97">
        <v>82</v>
      </c>
      <c r="G70" s="105">
        <f t="shared" si="5"/>
        <v>5.437665782493369</v>
      </c>
      <c r="H70" s="78" t="s">
        <v>130</v>
      </c>
      <c r="L70" s="15">
        <v>1508</v>
      </c>
    </row>
    <row r="71" spans="1:12" ht="13.5" thickBot="1">
      <c r="A71" s="90" t="s">
        <v>371</v>
      </c>
      <c r="B71" s="109">
        <v>15</v>
      </c>
      <c r="C71" s="110">
        <f>(B71/$B$37)*100</f>
        <v>0.400427122263748</v>
      </c>
      <c r="D71" s="91"/>
      <c r="E71" s="92" t="s">
        <v>131</v>
      </c>
      <c r="F71" s="109">
        <v>101</v>
      </c>
      <c r="G71" s="118">
        <f t="shared" si="5"/>
        <v>13.35978835978836</v>
      </c>
      <c r="H71" s="92" t="s">
        <v>131</v>
      </c>
      <c r="L71" s="15">
        <v>756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2628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2510</v>
      </c>
      <c r="G9" s="81">
        <f>(F9/$F$9)*100</f>
        <v>100</v>
      </c>
      <c r="I9" s="53"/>
    </row>
    <row r="10" spans="1:7" ht="12.75">
      <c r="A10" s="36" t="s">
        <v>137</v>
      </c>
      <c r="B10" s="97">
        <v>2172</v>
      </c>
      <c r="C10" s="105">
        <f aca="true" t="shared" si="0" ref="C10:C18">(B10/$B$8)*100</f>
        <v>82.64840182648402</v>
      </c>
      <c r="E10" s="32" t="s">
        <v>138</v>
      </c>
      <c r="F10" s="97">
        <v>2482</v>
      </c>
      <c r="G10" s="105">
        <f>(F10/$F$9)*100</f>
        <v>98.88446215139443</v>
      </c>
    </row>
    <row r="11" spans="1:7" ht="12.75">
      <c r="A11" s="36" t="s">
        <v>139</v>
      </c>
      <c r="B11" s="97">
        <v>46</v>
      </c>
      <c r="C11" s="105">
        <f t="shared" si="0"/>
        <v>1.750380517503805</v>
      </c>
      <c r="E11" s="32" t="s">
        <v>140</v>
      </c>
      <c r="F11" s="97">
        <v>22</v>
      </c>
      <c r="G11" s="105">
        <f>(F11/$F$9)*100</f>
        <v>0.8764940239043826</v>
      </c>
    </row>
    <row r="12" spans="1:7" ht="12.75">
      <c r="A12" s="36" t="s">
        <v>141</v>
      </c>
      <c r="B12" s="97">
        <v>108</v>
      </c>
      <c r="C12" s="105">
        <f t="shared" si="0"/>
        <v>4.10958904109589</v>
      </c>
      <c r="E12" s="32" t="s">
        <v>142</v>
      </c>
      <c r="F12" s="97">
        <v>6</v>
      </c>
      <c r="G12" s="105">
        <f>(F12/$F$9)*100</f>
        <v>0.2390438247011952</v>
      </c>
    </row>
    <row r="13" spans="1:7" ht="12.75">
      <c r="A13" s="36" t="s">
        <v>143</v>
      </c>
      <c r="B13" s="97">
        <v>44</v>
      </c>
      <c r="C13" s="105">
        <f t="shared" si="0"/>
        <v>1.67427701674277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24</v>
      </c>
      <c r="C14" s="105">
        <f t="shared" si="0"/>
        <v>0.91324200913242</v>
      </c>
      <c r="E14" s="42" t="s">
        <v>145</v>
      </c>
      <c r="F14" s="80">
        <v>1799</v>
      </c>
      <c r="G14" s="81">
        <f>(F14/$F$14)*100</f>
        <v>100</v>
      </c>
    </row>
    <row r="15" spans="1:7" ht="12.75">
      <c r="A15" s="36" t="s">
        <v>146</v>
      </c>
      <c r="B15" s="97">
        <v>14</v>
      </c>
      <c r="C15" s="105">
        <f t="shared" si="0"/>
        <v>0.532724505327245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25</v>
      </c>
      <c r="G16" s="105">
        <f>(F16/$F$14)*100</f>
        <v>1.3896609227348526</v>
      </c>
    </row>
    <row r="17" spans="1:7" ht="12.75">
      <c r="A17" s="36" t="s">
        <v>150</v>
      </c>
      <c r="B17" s="97">
        <v>220</v>
      </c>
      <c r="C17" s="105">
        <f t="shared" si="0"/>
        <v>8.37138508371385</v>
      </c>
      <c r="E17" s="1" t="s">
        <v>151</v>
      </c>
      <c r="F17" s="97">
        <v>208</v>
      </c>
      <c r="G17" s="105">
        <f aca="true" t="shared" si="1" ref="G17:G23">(F17/$F$14)*100</f>
        <v>11.561978877153974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659</v>
      </c>
      <c r="G18" s="105">
        <f t="shared" si="1"/>
        <v>36.631461923290715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491</v>
      </c>
      <c r="G19" s="105">
        <f t="shared" si="1"/>
        <v>27.292940522512506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299</v>
      </c>
      <c r="G20" s="105">
        <f t="shared" si="1"/>
        <v>16.620344635908836</v>
      </c>
    </row>
    <row r="21" spans="1:7" ht="12.75">
      <c r="A21" s="36" t="s">
        <v>156</v>
      </c>
      <c r="B21" s="98">
        <v>110</v>
      </c>
      <c r="C21" s="105">
        <f aca="true" t="shared" si="2" ref="C21:C28">(B21/$B$8)*100</f>
        <v>4.185692541856925</v>
      </c>
      <c r="E21" s="1" t="s">
        <v>157</v>
      </c>
      <c r="F21" s="97">
        <v>108</v>
      </c>
      <c r="G21" s="105">
        <f t="shared" si="1"/>
        <v>6.003335186214564</v>
      </c>
    </row>
    <row r="22" spans="1:7" ht="12.75">
      <c r="A22" s="36" t="s">
        <v>158</v>
      </c>
      <c r="B22" s="98">
        <v>221</v>
      </c>
      <c r="C22" s="105">
        <f t="shared" si="2"/>
        <v>8.409436834094368</v>
      </c>
      <c r="E22" s="1" t="s">
        <v>159</v>
      </c>
      <c r="F22" s="97">
        <v>9</v>
      </c>
      <c r="G22" s="105">
        <f t="shared" si="1"/>
        <v>0.500277932184547</v>
      </c>
    </row>
    <row r="23" spans="1:7" ht="12.75">
      <c r="A23" s="36" t="s">
        <v>160</v>
      </c>
      <c r="B23" s="98">
        <v>331</v>
      </c>
      <c r="C23" s="105">
        <f t="shared" si="2"/>
        <v>12.595129375951295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349</v>
      </c>
      <c r="C24" s="105">
        <f t="shared" si="2"/>
        <v>13.28006088280061</v>
      </c>
      <c r="E24" s="1" t="s">
        <v>163</v>
      </c>
      <c r="F24" s="97">
        <v>150800</v>
      </c>
      <c r="G24" s="111" t="s">
        <v>261</v>
      </c>
    </row>
    <row r="25" spans="1:7" ht="12.75">
      <c r="A25" s="36" t="s">
        <v>164</v>
      </c>
      <c r="B25" s="97">
        <v>420</v>
      </c>
      <c r="C25" s="105">
        <f t="shared" si="2"/>
        <v>15.981735159817351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302</v>
      </c>
      <c r="C26" s="105">
        <f t="shared" si="2"/>
        <v>11.491628614916285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514</v>
      </c>
      <c r="C27" s="105">
        <f t="shared" si="2"/>
        <v>19.558599695585997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381</v>
      </c>
      <c r="C28" s="105">
        <f t="shared" si="2"/>
        <v>14.49771689497717</v>
      </c>
      <c r="E28" s="32" t="s">
        <v>176</v>
      </c>
      <c r="F28" s="97">
        <v>1404</v>
      </c>
      <c r="G28" s="105">
        <f aca="true" t="shared" si="3" ref="G28:G35">(F28/$F$14)*100</f>
        <v>78.04335742078933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11</v>
      </c>
      <c r="G30" s="105">
        <f t="shared" si="3"/>
        <v>0.6114508060033352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138</v>
      </c>
      <c r="G31" s="105">
        <f t="shared" si="3"/>
        <v>7.670928293496387</v>
      </c>
    </row>
    <row r="32" spans="1:7" ht="12.75">
      <c r="A32" s="36" t="s">
        <v>182</v>
      </c>
      <c r="B32" s="97">
        <v>19</v>
      </c>
      <c r="C32" s="105">
        <f t="shared" si="4"/>
        <v>0.7229832572298325</v>
      </c>
      <c r="E32" s="32" t="s">
        <v>183</v>
      </c>
      <c r="F32" s="97">
        <v>156</v>
      </c>
      <c r="G32" s="105">
        <f t="shared" si="3"/>
        <v>8.67148415786548</v>
      </c>
    </row>
    <row r="33" spans="1:7" ht="12.75">
      <c r="A33" s="36" t="s">
        <v>184</v>
      </c>
      <c r="B33" s="97">
        <v>160</v>
      </c>
      <c r="C33" s="105">
        <f t="shared" si="4"/>
        <v>6.0882800608828</v>
      </c>
      <c r="E33" s="32" t="s">
        <v>185</v>
      </c>
      <c r="F33" s="97">
        <v>429</v>
      </c>
      <c r="G33" s="105">
        <f t="shared" si="3"/>
        <v>23.846581434130073</v>
      </c>
    </row>
    <row r="34" spans="1:7" ht="12.75">
      <c r="A34" s="36" t="s">
        <v>186</v>
      </c>
      <c r="B34" s="97">
        <v>365</v>
      </c>
      <c r="C34" s="105">
        <f t="shared" si="4"/>
        <v>13.88888888888889</v>
      </c>
      <c r="E34" s="32" t="s">
        <v>187</v>
      </c>
      <c r="F34" s="97">
        <v>445</v>
      </c>
      <c r="G34" s="105">
        <f t="shared" si="3"/>
        <v>24.73596442468038</v>
      </c>
    </row>
    <row r="35" spans="1:7" ht="12.75">
      <c r="A35" s="36" t="s">
        <v>188</v>
      </c>
      <c r="B35" s="97">
        <v>386</v>
      </c>
      <c r="C35" s="105">
        <f t="shared" si="4"/>
        <v>14.687975646879755</v>
      </c>
      <c r="E35" s="32" t="s">
        <v>189</v>
      </c>
      <c r="F35" s="97">
        <v>225</v>
      </c>
      <c r="G35" s="105">
        <f t="shared" si="3"/>
        <v>12.506948304613674</v>
      </c>
    </row>
    <row r="36" spans="1:7" ht="12.75">
      <c r="A36" s="36" t="s">
        <v>190</v>
      </c>
      <c r="B36" s="97">
        <v>591</v>
      </c>
      <c r="C36" s="105">
        <f t="shared" si="4"/>
        <v>22.488584474885844</v>
      </c>
      <c r="E36" s="32" t="s">
        <v>191</v>
      </c>
      <c r="F36" s="97">
        <v>1463</v>
      </c>
      <c r="G36" s="111" t="s">
        <v>261</v>
      </c>
    </row>
    <row r="37" spans="1:7" ht="12.75">
      <c r="A37" s="36" t="s">
        <v>192</v>
      </c>
      <c r="B37" s="97">
        <v>598</v>
      </c>
      <c r="C37" s="105">
        <f t="shared" si="4"/>
        <v>22.754946727549466</v>
      </c>
      <c r="E37" s="32" t="s">
        <v>193</v>
      </c>
      <c r="F37" s="97">
        <v>395</v>
      </c>
      <c r="G37" s="105">
        <f>(F37/$F$14)*100</f>
        <v>21.956642579210673</v>
      </c>
    </row>
    <row r="38" spans="1:7" ht="12.75">
      <c r="A38" s="36" t="s">
        <v>194</v>
      </c>
      <c r="B38" s="97">
        <v>294</v>
      </c>
      <c r="C38" s="105">
        <f t="shared" si="4"/>
        <v>11.187214611872145</v>
      </c>
      <c r="E38" s="32" t="s">
        <v>191</v>
      </c>
      <c r="F38" s="97">
        <v>426</v>
      </c>
      <c r="G38" s="111" t="s">
        <v>261</v>
      </c>
    </row>
    <row r="39" spans="1:7" ht="12.75">
      <c r="A39" s="36" t="s">
        <v>195</v>
      </c>
      <c r="B39" s="97">
        <v>215</v>
      </c>
      <c r="C39" s="105">
        <f t="shared" si="4"/>
        <v>8.181126331811264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5">
        <v>6.1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2510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480</v>
      </c>
      <c r="G43" s="105">
        <f aca="true" t="shared" si="5" ref="G43:G48">(F43/$F$14)*100</f>
        <v>26.681489716509173</v>
      </c>
    </row>
    <row r="44" spans="1:7" ht="12.75">
      <c r="A44" s="36" t="s">
        <v>209</v>
      </c>
      <c r="B44" s="98">
        <v>340</v>
      </c>
      <c r="C44" s="105">
        <f aca="true" t="shared" si="6" ref="C44:C49">(B44/$B$42)*100</f>
        <v>13.545816733067728</v>
      </c>
      <c r="E44" s="32" t="s">
        <v>210</v>
      </c>
      <c r="F44" s="97">
        <v>317</v>
      </c>
      <c r="G44" s="105">
        <f t="shared" si="5"/>
        <v>17.620900500277934</v>
      </c>
    </row>
    <row r="45" spans="1:7" ht="12.75">
      <c r="A45" s="36" t="s">
        <v>211</v>
      </c>
      <c r="B45" s="98">
        <v>664</v>
      </c>
      <c r="C45" s="105">
        <f t="shared" si="6"/>
        <v>26.45418326693227</v>
      </c>
      <c r="E45" s="32" t="s">
        <v>212</v>
      </c>
      <c r="F45" s="97">
        <v>305</v>
      </c>
      <c r="G45" s="105">
        <f t="shared" si="5"/>
        <v>16.953863257365203</v>
      </c>
    </row>
    <row r="46" spans="1:7" ht="12.75">
      <c r="A46" s="36" t="s">
        <v>213</v>
      </c>
      <c r="B46" s="98">
        <v>505</v>
      </c>
      <c r="C46" s="105">
        <f t="shared" si="6"/>
        <v>20.119521912350596</v>
      </c>
      <c r="E46" s="32" t="s">
        <v>214</v>
      </c>
      <c r="F46" s="97">
        <v>230</v>
      </c>
      <c r="G46" s="105">
        <f t="shared" si="5"/>
        <v>12.784880489160644</v>
      </c>
    </row>
    <row r="47" spans="1:7" ht="12.75">
      <c r="A47" s="36" t="s">
        <v>215</v>
      </c>
      <c r="B47" s="97">
        <v>446</v>
      </c>
      <c r="C47" s="105">
        <f t="shared" si="6"/>
        <v>17.768924302788843</v>
      </c>
      <c r="E47" s="32" t="s">
        <v>216</v>
      </c>
      <c r="F47" s="97">
        <v>102</v>
      </c>
      <c r="G47" s="105">
        <f t="shared" si="5"/>
        <v>5.669816564758199</v>
      </c>
    </row>
    <row r="48" spans="1:7" ht="12.75">
      <c r="A48" s="36" t="s">
        <v>217</v>
      </c>
      <c r="B48" s="97">
        <v>333</v>
      </c>
      <c r="C48" s="105">
        <f t="shared" si="6"/>
        <v>13.266932270916335</v>
      </c>
      <c r="E48" s="32" t="s">
        <v>218</v>
      </c>
      <c r="F48" s="97">
        <v>357</v>
      </c>
      <c r="G48" s="105">
        <f t="shared" si="5"/>
        <v>19.844357976653697</v>
      </c>
    </row>
    <row r="49" spans="1:7" ht="12.75">
      <c r="A49" s="36" t="s">
        <v>219</v>
      </c>
      <c r="B49" s="97">
        <v>222</v>
      </c>
      <c r="C49" s="105">
        <f t="shared" si="6"/>
        <v>8.844621513944222</v>
      </c>
      <c r="E49" s="32" t="s">
        <v>220</v>
      </c>
      <c r="F49" s="97">
        <v>8</v>
      </c>
      <c r="G49" s="105">
        <f>(F49/$F$14)*100</f>
        <v>0.44469149527515284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361</v>
      </c>
      <c r="G51" s="81">
        <f>(F51/F$51)*100</f>
        <v>100</v>
      </c>
    </row>
    <row r="52" spans="1:7" ht="12.75">
      <c r="A52" s="4" t="s">
        <v>223</v>
      </c>
      <c r="B52" s="97">
        <v>62</v>
      </c>
      <c r="C52" s="105">
        <f>(B52/$B$42)*100</f>
        <v>2.4701195219123506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566</v>
      </c>
      <c r="C53" s="105">
        <f>(B53/$B$42)*100</f>
        <v>22.54980079681275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1232</v>
      </c>
      <c r="C54" s="105">
        <f>(B54/$B$42)*100</f>
        <v>49.08366533864542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650</v>
      </c>
      <c r="C55" s="105">
        <f>(B55/$B$42)*100</f>
        <v>25.89641434262948</v>
      </c>
      <c r="E55" s="32" t="s">
        <v>230</v>
      </c>
      <c r="F55" s="97">
        <v>11</v>
      </c>
      <c r="G55" s="105">
        <f t="shared" si="7"/>
        <v>3.0470914127423825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169</v>
      </c>
      <c r="G56" s="105">
        <f t="shared" si="7"/>
        <v>46.81440443213297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102</v>
      </c>
      <c r="G57" s="105">
        <f t="shared" si="7"/>
        <v>28.254847645429365</v>
      </c>
    </row>
    <row r="58" spans="1:7" ht="12.75">
      <c r="A58" s="36" t="s">
        <v>234</v>
      </c>
      <c r="B58" s="97">
        <v>590</v>
      </c>
      <c r="C58" s="105">
        <f aca="true" t="shared" si="8" ref="C58:C66">(B58/$B$42)*100</f>
        <v>23.50597609561753</v>
      </c>
      <c r="E58" s="32" t="s">
        <v>235</v>
      </c>
      <c r="F58" s="97">
        <v>38</v>
      </c>
      <c r="G58" s="105">
        <f t="shared" si="7"/>
        <v>10.526315789473683</v>
      </c>
    </row>
    <row r="59" spans="1:7" ht="12.75">
      <c r="A59" s="36" t="s">
        <v>236</v>
      </c>
      <c r="B59" s="97">
        <v>294</v>
      </c>
      <c r="C59" s="105">
        <f t="shared" si="8"/>
        <v>11.713147410358566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293</v>
      </c>
      <c r="C60" s="105">
        <f t="shared" si="8"/>
        <v>11.673306772908367</v>
      </c>
      <c r="E60" s="32" t="s">
        <v>239</v>
      </c>
      <c r="F60" s="97">
        <v>41</v>
      </c>
      <c r="G60" s="105">
        <f t="shared" si="7"/>
        <v>11.357340720221606</v>
      </c>
    </row>
    <row r="61" spans="1:7" ht="12.75">
      <c r="A61" s="36" t="s">
        <v>240</v>
      </c>
      <c r="B61" s="97">
        <v>1260</v>
      </c>
      <c r="C61" s="105">
        <f t="shared" si="8"/>
        <v>50.199203187250994</v>
      </c>
      <c r="E61" s="32" t="s">
        <v>163</v>
      </c>
      <c r="F61" s="97">
        <v>697</v>
      </c>
      <c r="G61" s="111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73</v>
      </c>
      <c r="C63" s="105">
        <f t="shared" si="8"/>
        <v>2.908366533864542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40</v>
      </c>
      <c r="G65" s="105">
        <f aca="true" t="shared" si="9" ref="G65:G71">(F65/F$51)*100</f>
        <v>11.080332409972298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57</v>
      </c>
      <c r="G66" s="105">
        <f t="shared" si="9"/>
        <v>15.789473684210526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50</v>
      </c>
      <c r="G67" s="105">
        <f t="shared" si="9"/>
        <v>13.850415512465375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</v>
      </c>
      <c r="G68" s="105">
        <f t="shared" si="9"/>
        <v>5.8171745152354575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31</v>
      </c>
      <c r="G69" s="105">
        <f t="shared" si="9"/>
        <v>8.587257617728532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121</v>
      </c>
      <c r="G70" s="105">
        <f t="shared" si="9"/>
        <v>33.51800554016621</v>
      </c>
    </row>
    <row r="71" spans="1:7" ht="12.75">
      <c r="A71" s="54" t="s">
        <v>252</v>
      </c>
      <c r="B71" s="103">
        <v>23</v>
      </c>
      <c r="C71" s="114">
        <f>(B71/$B$42)*100</f>
        <v>0.9163346613545816</v>
      </c>
      <c r="D71" s="41"/>
      <c r="E71" s="44" t="s">
        <v>220</v>
      </c>
      <c r="F71" s="103">
        <v>41</v>
      </c>
      <c r="G71" s="114">
        <f t="shared" si="9"/>
        <v>11.357340720221606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2002-06-13T12:15:48Z</dcterms:modified>
  <cp:category/>
  <cp:version/>
  <cp:contentType/>
  <cp:contentStatus/>
</cp:coreProperties>
</file>